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derntimesgroup.sharepoint.com/sites/InvestorRelations/Shared Documents/General/Q1 2022/FINAL DOCUMENTS/External/"/>
    </mc:Choice>
  </mc:AlternateContent>
  <xr:revisionPtr revIDLastSave="0" documentId="10_ncr:8000_{4396511B-FC1E-4794-AD4B-BB589847F3D5}" xr6:coauthVersionLast="47" xr6:coauthVersionMax="47" xr10:uidLastSave="{00000000-0000-0000-0000-000000000000}"/>
  <bookViews>
    <workbookView xWindow="28680" yWindow="-120" windowWidth="29040" windowHeight="15840" tabRatio="951" firstSheet="3" activeTab="3" xr2:uid="{00000000-000D-0000-FFFF-FFFF00000000}"/>
  </bookViews>
  <sheets>
    <sheet name="NEW IB6-IB8" sheetId="43" state="hidden" r:id="rId1"/>
    <sheet name="IB9" sheetId="34" state="hidden" r:id="rId2"/>
    <sheet name="IB10" sheetId="40" state="hidden" r:id="rId3"/>
    <sheet name="Content" sheetId="80" r:id="rId4"/>
    <sheet name="1 FO Q" sheetId="69" r:id="rId5"/>
    <sheet name="2 IS Q" sheetId="50" r:id="rId6"/>
    <sheet name="3 BS COND Q" sheetId="68" r:id="rId7"/>
    <sheet name="4 CF Q" sheetId="54" r:id="rId8"/>
    <sheet name="5 EQ Q" sheetId="64" r:id="rId9"/>
    <sheet name="6 KPI Q" sheetId="65" r:id="rId10"/>
    <sheet name="7 ND Q" sheetId="58" r:id="rId11"/>
    <sheet name="8 CE Q" sheetId="59" r:id="rId12"/>
    <sheet name="9 VCB" sheetId="73" r:id="rId13"/>
    <sheet name="10 Adjusted " sheetId="83" r:id="rId14"/>
    <sheet name="11 Allente" sheetId="90" r:id="rId15"/>
    <sheet name="Full year historic data --&gt;&gt;" sheetId="88" r:id="rId16"/>
    <sheet name="12 IS FY" sheetId="49" r:id="rId17"/>
    <sheet name="13 BS FY" sheetId="51" r:id="rId18"/>
    <sheet name="14 EQ FY" sheetId="61" r:id="rId19"/>
    <sheet name="15 CF FY" sheetId="53" r:id="rId20"/>
    <sheet name="Other information --&gt;&gt;" sheetId="89" r:id="rId21"/>
    <sheet name="16 IS Restatement" sheetId="84" r:id="rId22"/>
    <sheet name="17 IS FY old" sheetId="87" r:id="rId23"/>
    <sheet name="Sheet1" sheetId="42" state="hidden" r:id="rId24"/>
    <sheet name="IB6-IB8" sheetId="30" state="hidden" r:id="rId25"/>
    <sheet name="NENT P KPI" sheetId="28"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000" localSheetId="4">#REF!</definedName>
    <definedName name="_000" localSheetId="17">#REF!</definedName>
    <definedName name="_000" localSheetId="5">#REF!</definedName>
    <definedName name="_000" localSheetId="9">#REF!</definedName>
    <definedName name="_000" localSheetId="2">#REF!</definedName>
    <definedName name="_000" localSheetId="25">#REF!</definedName>
    <definedName name="_000">#REF!</definedName>
    <definedName name="_00001" localSheetId="4">#REF!</definedName>
    <definedName name="_00001" localSheetId="17">#REF!</definedName>
    <definedName name="_00001" localSheetId="5">#REF!</definedName>
    <definedName name="_00001" localSheetId="9">#REF!</definedName>
    <definedName name="_00001" localSheetId="2">#REF!</definedName>
    <definedName name="_00001" localSheetId="25">#REF!</definedName>
    <definedName name="_00001">#REF!</definedName>
    <definedName name="_0002" localSheetId="4">#REF!</definedName>
    <definedName name="_0002" localSheetId="17">#REF!</definedName>
    <definedName name="_0002" localSheetId="5">#REF!</definedName>
    <definedName name="_0002" localSheetId="9">#REF!</definedName>
    <definedName name="_0002" localSheetId="2">#REF!</definedName>
    <definedName name="_0002" localSheetId="25">#REF!</definedName>
    <definedName name="_0002">#REF!</definedName>
    <definedName name="_07_Feb_97">"head"</definedName>
    <definedName name="_1997" localSheetId="4">#REF!</definedName>
    <definedName name="_1997" localSheetId="17">#REF!</definedName>
    <definedName name="_1997" localSheetId="5">#REF!</definedName>
    <definedName name="_1997" localSheetId="9">#REF!</definedName>
    <definedName name="_1997" localSheetId="2">#REF!</definedName>
    <definedName name="_1997" localSheetId="25">#REF!</definedName>
    <definedName name="_1997">#REF!</definedName>
    <definedName name="_50__Special_Reserve" localSheetId="4">#REF!</definedName>
    <definedName name="_50__Special_Reserve" localSheetId="17">#REF!</definedName>
    <definedName name="_50__Special_Reserve" localSheetId="5">#REF!</definedName>
    <definedName name="_50__Special_Reserve" localSheetId="9">#REF!</definedName>
    <definedName name="_50__Special_Reserve" localSheetId="2">#REF!</definedName>
    <definedName name="_50__Special_Reserve" localSheetId="25">#REF!</definedName>
    <definedName name="_50__Special_Reserve">#REF!</definedName>
    <definedName name="_ADJ3" localSheetId="4">#REF!</definedName>
    <definedName name="_ADJ3" localSheetId="17">#REF!</definedName>
    <definedName name="_ADJ3" localSheetId="5">#REF!</definedName>
    <definedName name="_ADJ3" localSheetId="9">#REF!</definedName>
    <definedName name="_ADJ3" localSheetId="2">#REF!</definedName>
    <definedName name="_ADJ3" localSheetId="25">#REF!</definedName>
    <definedName name="_ADJ3">#REF!</definedName>
    <definedName name="_ADJ4" localSheetId="4">#REF!</definedName>
    <definedName name="_ADJ4" localSheetId="17">#REF!</definedName>
    <definedName name="_ADJ4" localSheetId="5">#REF!</definedName>
    <definedName name="_ADJ4" localSheetId="9">#REF!</definedName>
    <definedName name="_ADJ4" localSheetId="2">#REF!</definedName>
    <definedName name="_ADJ4" localSheetId="25">#REF!</definedName>
    <definedName name="_ADJ4">#REF!</definedName>
    <definedName name="_ADJ5" localSheetId="4">#REF!</definedName>
    <definedName name="_ADJ5" localSheetId="17">#REF!</definedName>
    <definedName name="_ADJ5" localSheetId="5">#REF!</definedName>
    <definedName name="_ADJ5" localSheetId="9">#REF!</definedName>
    <definedName name="_ADJ5" localSheetId="2">#REF!</definedName>
    <definedName name="_ADJ5" localSheetId="25">#REF!</definedName>
    <definedName name="_ADJ5">#REF!</definedName>
    <definedName name="_ADJ6" localSheetId="4">#REF!</definedName>
    <definedName name="_ADJ6" localSheetId="17">#REF!</definedName>
    <definedName name="_ADJ6" localSheetId="5">#REF!</definedName>
    <definedName name="_ADJ6" localSheetId="9">#REF!</definedName>
    <definedName name="_ADJ6" localSheetId="2">#REF!</definedName>
    <definedName name="_ADJ6" localSheetId="25">#REF!</definedName>
    <definedName name="_ADJ6">#REF!</definedName>
    <definedName name="_age01">[1]CASINO2!$U$614</definedName>
    <definedName name="_age02">[1]CASINO2!$V$614</definedName>
    <definedName name="_age2000">[1]CASINO2!$T$614</definedName>
    <definedName name="_age92" localSheetId="4">#REF!</definedName>
    <definedName name="_age92" localSheetId="17">#REF!</definedName>
    <definedName name="_age92" localSheetId="5">#REF!</definedName>
    <definedName name="_age92" localSheetId="9">#REF!</definedName>
    <definedName name="_age92" localSheetId="2">#REF!</definedName>
    <definedName name="_age92" localSheetId="25">#REF!</definedName>
    <definedName name="_age92">#REF!</definedName>
    <definedName name="_age93" localSheetId="4">#REF!</definedName>
    <definedName name="_age93" localSheetId="17">#REF!</definedName>
    <definedName name="_age93" localSheetId="5">#REF!</definedName>
    <definedName name="_age93" localSheetId="9">#REF!</definedName>
    <definedName name="_age93" localSheetId="2">#REF!</definedName>
    <definedName name="_age93" localSheetId="25">#REF!</definedName>
    <definedName name="_age93">#REF!</definedName>
    <definedName name="_age94" localSheetId="4">#REF!</definedName>
    <definedName name="_age94" localSheetId="17">#REF!</definedName>
    <definedName name="_age94" localSheetId="5">#REF!</definedName>
    <definedName name="_age94" localSheetId="9">#REF!</definedName>
    <definedName name="_age94" localSheetId="2">#REF!</definedName>
    <definedName name="_age94" localSheetId="25">#REF!</definedName>
    <definedName name="_age94">#REF!</definedName>
    <definedName name="_age95" localSheetId="4">#REF!</definedName>
    <definedName name="_age95" localSheetId="17">#REF!</definedName>
    <definedName name="_age95" localSheetId="5">#REF!</definedName>
    <definedName name="_age95" localSheetId="9">#REF!</definedName>
    <definedName name="_age95" localSheetId="2">#REF!</definedName>
    <definedName name="_age95" localSheetId="25">#REF!</definedName>
    <definedName name="_age95">#REF!</definedName>
    <definedName name="_age96" localSheetId="4">#REF!</definedName>
    <definedName name="_age96" localSheetId="17">#REF!</definedName>
    <definedName name="_age96" localSheetId="5">#REF!</definedName>
    <definedName name="_age96" localSheetId="9">#REF!</definedName>
    <definedName name="_age96" localSheetId="2">#REF!</definedName>
    <definedName name="_age96" localSheetId="25">#REF!</definedName>
    <definedName name="_age96">#REF!</definedName>
    <definedName name="_age97" localSheetId="4">#REF!</definedName>
    <definedName name="_age97" localSheetId="17">#REF!</definedName>
    <definedName name="_age97" localSheetId="5">#REF!</definedName>
    <definedName name="_age97" localSheetId="9">#REF!</definedName>
    <definedName name="_age97" localSheetId="2">#REF!</definedName>
    <definedName name="_age97" localSheetId="25">#REF!</definedName>
    <definedName name="_age97">#REF!</definedName>
    <definedName name="_age98" localSheetId="4">#REF!</definedName>
    <definedName name="_age98" localSheetId="17">#REF!</definedName>
    <definedName name="_age98" localSheetId="5">#REF!</definedName>
    <definedName name="_age98" localSheetId="9">#REF!</definedName>
    <definedName name="_age98" localSheetId="2">#REF!</definedName>
    <definedName name="_age98" localSheetId="25">#REF!</definedName>
    <definedName name="_age98">#REF!</definedName>
    <definedName name="_age99" localSheetId="4">#REF!</definedName>
    <definedName name="_age99" localSheetId="17">#REF!</definedName>
    <definedName name="_age99" localSheetId="5">#REF!</definedName>
    <definedName name="_age99" localSheetId="9">#REF!</definedName>
    <definedName name="_age99" localSheetId="2">#REF!</definedName>
    <definedName name="_age99" localSheetId="25">#REF!</definedName>
    <definedName name="_age99">#REF!</definedName>
    <definedName name="_art1" localSheetId="4">#REF!</definedName>
    <definedName name="_art1" localSheetId="17">#REF!</definedName>
    <definedName name="_art1" localSheetId="5">#REF!</definedName>
    <definedName name="_art1" localSheetId="9">#REF!</definedName>
    <definedName name="_art1" localSheetId="2">#REF!</definedName>
    <definedName name="_art1" localSheetId="25">#REF!</definedName>
    <definedName name="_art1">#REF!</definedName>
    <definedName name="_art10" localSheetId="4">#REF!</definedName>
    <definedName name="_art10" localSheetId="17">#REF!</definedName>
    <definedName name="_art10" localSheetId="5">#REF!</definedName>
    <definedName name="_art10" localSheetId="9">#REF!</definedName>
    <definedName name="_art10" localSheetId="2">#REF!</definedName>
    <definedName name="_art10" localSheetId="25">#REF!</definedName>
    <definedName name="_art10">#REF!</definedName>
    <definedName name="_art2" localSheetId="4">#REF!</definedName>
    <definedName name="_art2" localSheetId="17">#REF!</definedName>
    <definedName name="_art2" localSheetId="5">#REF!</definedName>
    <definedName name="_art2" localSheetId="9">#REF!</definedName>
    <definedName name="_art2" localSheetId="2">#REF!</definedName>
    <definedName name="_art2" localSheetId="25">#REF!</definedName>
    <definedName name="_art2">#REF!</definedName>
    <definedName name="_art3" localSheetId="4">#REF!</definedName>
    <definedName name="_art3" localSheetId="17">#REF!</definedName>
    <definedName name="_art3" localSheetId="5">#REF!</definedName>
    <definedName name="_art3" localSheetId="9">#REF!</definedName>
    <definedName name="_art3" localSheetId="2">#REF!</definedName>
    <definedName name="_art3" localSheetId="25">#REF!</definedName>
    <definedName name="_art3">#REF!</definedName>
    <definedName name="_art4" localSheetId="4">#REF!</definedName>
    <definedName name="_art4" localSheetId="17">#REF!</definedName>
    <definedName name="_art4" localSheetId="5">#REF!</definedName>
    <definedName name="_art4" localSheetId="9">#REF!</definedName>
    <definedName name="_art4" localSheetId="2">#REF!</definedName>
    <definedName name="_art4" localSheetId="25">#REF!</definedName>
    <definedName name="_art4">#REF!</definedName>
    <definedName name="_art5" localSheetId="4">#REF!</definedName>
    <definedName name="_art5" localSheetId="17">#REF!</definedName>
    <definedName name="_art5" localSheetId="5">#REF!</definedName>
    <definedName name="_art5" localSheetId="9">#REF!</definedName>
    <definedName name="_art5" localSheetId="2">#REF!</definedName>
    <definedName name="_art5" localSheetId="25">#REF!</definedName>
    <definedName name="_art5">#REF!</definedName>
    <definedName name="_art6" localSheetId="4">#REF!</definedName>
    <definedName name="_art6" localSheetId="17">#REF!</definedName>
    <definedName name="_art6" localSheetId="5">#REF!</definedName>
    <definedName name="_art6" localSheetId="9">#REF!</definedName>
    <definedName name="_art6" localSheetId="2">#REF!</definedName>
    <definedName name="_art6" localSheetId="25">#REF!</definedName>
    <definedName name="_art6">#REF!</definedName>
    <definedName name="_art7" localSheetId="4">#REF!</definedName>
    <definedName name="_art7" localSheetId="17">#REF!</definedName>
    <definedName name="_art7" localSheetId="5">#REF!</definedName>
    <definedName name="_art7" localSheetId="9">#REF!</definedName>
    <definedName name="_art7" localSheetId="2">#REF!</definedName>
    <definedName name="_art7" localSheetId="25">#REF!</definedName>
    <definedName name="_art7">#REF!</definedName>
    <definedName name="_art8" localSheetId="4">#REF!</definedName>
    <definedName name="_art8" localSheetId="17">#REF!</definedName>
    <definedName name="_art8" localSheetId="5">#REF!</definedName>
    <definedName name="_art8" localSheetId="9">#REF!</definedName>
    <definedName name="_art8" localSheetId="2">#REF!</definedName>
    <definedName name="_art8" localSheetId="25">#REF!</definedName>
    <definedName name="_art8">#REF!</definedName>
    <definedName name="_art9" localSheetId="4">#REF!</definedName>
    <definedName name="_art9" localSheetId="17">#REF!</definedName>
    <definedName name="_art9" localSheetId="5">#REF!</definedName>
    <definedName name="_art9" localSheetId="9">#REF!</definedName>
    <definedName name="_art9" localSheetId="2">#REF!</definedName>
    <definedName name="_art9" localSheetId="25">#REF!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7">'[3]DCF old'!#REF!</definedName>
    <definedName name="_div1" localSheetId="5">'[3]DCF old'!#REF!</definedName>
    <definedName name="_div1" localSheetId="9">'[3]DCF old'!#REF!</definedName>
    <definedName name="_div1" localSheetId="2">'[3]DCF old'!#REF!</definedName>
    <definedName name="_div1" localSheetId="25">'[3]DCF old'!#REF!</definedName>
    <definedName name="_div1">'[3]DCF old'!#REF!</definedName>
    <definedName name="_div12" localSheetId="4">'[3]DCF old'!#REF!</definedName>
    <definedName name="_div12" localSheetId="17">'[3]DCF old'!#REF!</definedName>
    <definedName name="_div12" localSheetId="5">'[3]DCF old'!#REF!</definedName>
    <definedName name="_div12" localSheetId="9">'[3]DCF old'!#REF!</definedName>
    <definedName name="_div12" localSheetId="2">'[3]DCF old'!#REF!</definedName>
    <definedName name="_div12" localSheetId="25">'[3]DCF old'!#REF!</definedName>
    <definedName name="_div12">'[3]DCF old'!#REF!</definedName>
    <definedName name="_div2" localSheetId="4">#REF!</definedName>
    <definedName name="_div2" localSheetId="17">#REF!</definedName>
    <definedName name="_div2" localSheetId="5">#REF!</definedName>
    <definedName name="_div2" localSheetId="9">#REF!</definedName>
    <definedName name="_div2" localSheetId="2">#REF!</definedName>
    <definedName name="_div2" localSheetId="25">#REF!</definedName>
    <definedName name="_div2">#REF!</definedName>
    <definedName name="_div3" localSheetId="4">'[3]DCF old'!#REF!</definedName>
    <definedName name="_div3" localSheetId="17">'[3]DCF old'!#REF!</definedName>
    <definedName name="_div3" localSheetId="5">'[3]DCF old'!#REF!</definedName>
    <definedName name="_div3" localSheetId="9">'[3]DCF old'!#REF!</definedName>
    <definedName name="_div3" localSheetId="2">'[3]DCF old'!#REF!</definedName>
    <definedName name="_div3" localSheetId="25">'[3]DCF old'!#REF!</definedName>
    <definedName name="_div3">'[3]DCF old'!#REF!</definedName>
    <definedName name="_div4" localSheetId="4">#REF!</definedName>
    <definedName name="_div4" localSheetId="17">#REF!</definedName>
    <definedName name="_div4" localSheetId="5">#REF!</definedName>
    <definedName name="_div4" localSheetId="9">#REF!</definedName>
    <definedName name="_div4" localSheetId="2">#REF!</definedName>
    <definedName name="_div4" localSheetId="25">#REF!</definedName>
    <definedName name="_div4">#REF!</definedName>
    <definedName name="_div5" localSheetId="4">#REF!</definedName>
    <definedName name="_div5" localSheetId="17">#REF!</definedName>
    <definedName name="_div5" localSheetId="5">#REF!</definedName>
    <definedName name="_div5" localSheetId="9">#REF!</definedName>
    <definedName name="_div5" localSheetId="2">#REF!</definedName>
    <definedName name="_div5" localSheetId="25">#REF!</definedName>
    <definedName name="_div5">#REF!</definedName>
    <definedName name="_div6" localSheetId="4">#REF!</definedName>
    <definedName name="_div6" localSheetId="17">#REF!</definedName>
    <definedName name="_div6" localSheetId="5">#REF!</definedName>
    <definedName name="_div6" localSheetId="9">#REF!</definedName>
    <definedName name="_div6" localSheetId="2">#REF!</definedName>
    <definedName name="_div6" localSheetId="25">#REF!</definedName>
    <definedName name="_div6">#REF!</definedName>
    <definedName name="_div7" localSheetId="4">#REF!</definedName>
    <definedName name="_div7" localSheetId="17">#REF!</definedName>
    <definedName name="_div7" localSheetId="5">#REF!</definedName>
    <definedName name="_div7" localSheetId="9">#REF!</definedName>
    <definedName name="_div7" localSheetId="2">#REF!</definedName>
    <definedName name="_div7" localSheetId="25">#REF!</definedName>
    <definedName name="_div7">#REF!</definedName>
    <definedName name="_div8" localSheetId="4">#REF!</definedName>
    <definedName name="_div8" localSheetId="17">#REF!</definedName>
    <definedName name="_div8" localSheetId="5">#REF!</definedName>
    <definedName name="_div8" localSheetId="9">#REF!</definedName>
    <definedName name="_div8" localSheetId="2">#REF!</definedName>
    <definedName name="_div8" localSheetId="25">#REF!</definedName>
    <definedName name="_div8">#REF!</definedName>
    <definedName name="_div9" localSheetId="4">#REF!</definedName>
    <definedName name="_div9" localSheetId="17">#REF!</definedName>
    <definedName name="_div9" localSheetId="5">#REF!</definedName>
    <definedName name="_div9" localSheetId="9">#REF!</definedName>
    <definedName name="_div9" localSheetId="2">#REF!</definedName>
    <definedName name="_div9" localSheetId="25">#REF!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7">#REF!</definedName>
    <definedName name="_EXX88" localSheetId="5">#REF!</definedName>
    <definedName name="_EXX88" localSheetId="9">#REF!</definedName>
    <definedName name="_EXX88" localSheetId="2">#REF!</definedName>
    <definedName name="_EXX88" localSheetId="25">#REF!</definedName>
    <definedName name="_EXX88">#REF!</definedName>
    <definedName name="_EXX89" localSheetId="4">#REF!</definedName>
    <definedName name="_EXX89" localSheetId="17">#REF!</definedName>
    <definedName name="_EXX89" localSheetId="5">#REF!</definedName>
    <definedName name="_EXX89" localSheetId="9">#REF!</definedName>
    <definedName name="_EXX89" localSheetId="2">#REF!</definedName>
    <definedName name="_EXX89" localSheetId="25">#REF!</definedName>
    <definedName name="_EXX89">#REF!</definedName>
    <definedName name="_EXX90" localSheetId="4">#REF!</definedName>
    <definedName name="_EXX90" localSheetId="17">#REF!</definedName>
    <definedName name="_EXX90" localSheetId="5">#REF!</definedName>
    <definedName name="_EXX90" localSheetId="9">#REF!</definedName>
    <definedName name="_EXX90" localSheetId="2">#REF!</definedName>
    <definedName name="_EXX90" localSheetId="25">#REF!</definedName>
    <definedName name="_EXX90">#REF!</definedName>
    <definedName name="_fun1" localSheetId="4">#REF!</definedName>
    <definedName name="_fun1" localSheetId="17">#REF!</definedName>
    <definedName name="_fun1" localSheetId="5">#REF!</definedName>
    <definedName name="_fun1" localSheetId="9">#REF!</definedName>
    <definedName name="_fun1" localSheetId="2">#REF!</definedName>
    <definedName name="_fun1" localSheetId="25">#REF!</definedName>
    <definedName name="_fun1">#REF!</definedName>
    <definedName name="_fun2" localSheetId="4">#REF!</definedName>
    <definedName name="_fun2" localSheetId="17">#REF!</definedName>
    <definedName name="_fun2" localSheetId="5">#REF!</definedName>
    <definedName name="_fun2" localSheetId="9">#REF!</definedName>
    <definedName name="_fun2" localSheetId="2">#REF!</definedName>
    <definedName name="_fun2" localSheetId="25">#REF!</definedName>
    <definedName name="_fun2">#REF!</definedName>
    <definedName name="_fun3" localSheetId="4">#REF!</definedName>
    <definedName name="_fun3" localSheetId="17">#REF!</definedName>
    <definedName name="_fun3" localSheetId="5">#REF!</definedName>
    <definedName name="_fun3" localSheetId="9">#REF!</definedName>
    <definedName name="_fun3" localSheetId="2">#REF!</definedName>
    <definedName name="_fun3" localSheetId="25">#REF!</definedName>
    <definedName name="_fun3">#REF!</definedName>
    <definedName name="_fun4" localSheetId="4">#REF!</definedName>
    <definedName name="_fun4" localSheetId="17">#REF!</definedName>
    <definedName name="_fun4" localSheetId="5">#REF!</definedName>
    <definedName name="_fun4" localSheetId="9">#REF!</definedName>
    <definedName name="_fun4" localSheetId="2">#REF!</definedName>
    <definedName name="_fun4" localSheetId="25">#REF!</definedName>
    <definedName name="_fun4">#REF!</definedName>
    <definedName name="_fun5" localSheetId="4">#REF!</definedName>
    <definedName name="_fun5" localSheetId="17">#REF!</definedName>
    <definedName name="_fun5" localSheetId="5">#REF!</definedName>
    <definedName name="_fun5" localSheetId="9">#REF!</definedName>
    <definedName name="_fun5" localSheetId="2">#REF!</definedName>
    <definedName name="_fun5" localSheetId="25">#REF!</definedName>
    <definedName name="_fun5">#REF!</definedName>
    <definedName name="_fun6" localSheetId="4">#REF!</definedName>
    <definedName name="_fun6" localSheetId="17">#REF!</definedName>
    <definedName name="_fun6" localSheetId="5">#REF!</definedName>
    <definedName name="_fun6" localSheetId="9">#REF!</definedName>
    <definedName name="_fun6" localSheetId="2">#REF!</definedName>
    <definedName name="_fun6" localSheetId="25">#REF!</definedName>
    <definedName name="_fun6">#REF!</definedName>
    <definedName name="_fun7" localSheetId="4">#REF!</definedName>
    <definedName name="_fun7" localSheetId="17">#REF!</definedName>
    <definedName name="_fun7" localSheetId="5">#REF!</definedName>
    <definedName name="_fun7" localSheetId="9">#REF!</definedName>
    <definedName name="_fun7" localSheetId="2">#REF!</definedName>
    <definedName name="_fun7" localSheetId="25">#REF!</definedName>
    <definedName name="_fun7">#REF!</definedName>
    <definedName name="_fun8" localSheetId="4">#REF!</definedName>
    <definedName name="_fun8" localSheetId="17">#REF!</definedName>
    <definedName name="_fun8" localSheetId="5">#REF!</definedName>
    <definedName name="_fun8" localSheetId="9">#REF!</definedName>
    <definedName name="_fun8" localSheetId="2">#REF!</definedName>
    <definedName name="_fun8" localSheetId="25">#REF!</definedName>
    <definedName name="_fun8">#REF!</definedName>
    <definedName name="_fun9" localSheetId="4">#REF!</definedName>
    <definedName name="_fun9" localSheetId="17">#REF!</definedName>
    <definedName name="_fun9" localSheetId="5">#REF!</definedName>
    <definedName name="_fun9" localSheetId="9">#REF!</definedName>
    <definedName name="_fun9" localSheetId="2">#REF!</definedName>
    <definedName name="_fun9" localSheetId="25">#REF!</definedName>
    <definedName name="_fun9">#REF!</definedName>
    <definedName name="_GBP08">[2]CCY!$C$467</definedName>
    <definedName name="_GBP09">[2]CCY!$C$468</definedName>
    <definedName name="_GBP10">[2]CCY!$C$469</definedName>
    <definedName name="_Hlk527545133" localSheetId="3">Content!#REF!</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7">#REF!</definedName>
    <definedName name="_PL1" localSheetId="5">#REF!</definedName>
    <definedName name="_PL1" localSheetId="9">#REF!</definedName>
    <definedName name="_PL1" localSheetId="2">#REF!</definedName>
    <definedName name="_PL1" localSheetId="25">#REF!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7" hidden="1">#REF!</definedName>
    <definedName name="_Regression_Out" localSheetId="5" hidden="1">#REF!</definedName>
    <definedName name="_Regression_Out" localSheetId="9" hidden="1">#REF!</definedName>
    <definedName name="_Regression_Out" localSheetId="2" hidden="1">#REF!</definedName>
    <definedName name="_Regression_Out" localSheetId="25" hidden="1">#REF!</definedName>
    <definedName name="_Regression_Out" hidden="1">#REF!</definedName>
    <definedName name="_Regression_X" localSheetId="4" hidden="1">#REF!</definedName>
    <definedName name="_Regression_X" localSheetId="17" hidden="1">#REF!</definedName>
    <definedName name="_Regression_X" localSheetId="5" hidden="1">#REF!</definedName>
    <definedName name="_Regression_X" localSheetId="9" hidden="1">#REF!</definedName>
    <definedName name="_Regression_X" localSheetId="2" hidden="1">#REF!</definedName>
    <definedName name="_Regression_X" localSheetId="25" hidden="1">#REF!</definedName>
    <definedName name="_Regression_X" hidden="1">#REF!</definedName>
    <definedName name="_Regression_Y" localSheetId="4" hidden="1">#REF!</definedName>
    <definedName name="_Regression_Y" localSheetId="17" hidden="1">#REF!</definedName>
    <definedName name="_Regression_Y" localSheetId="5" hidden="1">#REF!</definedName>
    <definedName name="_Regression_Y" localSheetId="9" hidden="1">#REF!</definedName>
    <definedName name="_Regression_Y" localSheetId="2" hidden="1">#REF!</definedName>
    <definedName name="_Regression_Y" localSheetId="25" hidden="1">#REF!</definedName>
    <definedName name="_Regression_Y" hidden="1">#REF!</definedName>
    <definedName name="_rem2" localSheetId="4">'[3]DCF old'!#REF!</definedName>
    <definedName name="_rem2" localSheetId="17">'[3]DCF old'!#REF!</definedName>
    <definedName name="_rem2" localSheetId="5">'[3]DCF old'!#REF!</definedName>
    <definedName name="_rem2" localSheetId="9">'[3]DCF old'!#REF!</definedName>
    <definedName name="_rem2" localSheetId="2">'[3]DCF old'!#REF!</definedName>
    <definedName name="_rem2" localSheetId="25">'[3]DCF old'!#REF!</definedName>
    <definedName name="_rem2">'[3]DCF old'!#REF!</definedName>
    <definedName name="_SKK08">[2]CCY!$Q$467</definedName>
    <definedName name="_SKK09">[2]CCY!$Q$468</definedName>
    <definedName name="_sqm91" localSheetId="4">'[6]old template'!#REF!</definedName>
    <definedName name="_sqm91" localSheetId="17">'[6]old template'!#REF!</definedName>
    <definedName name="_sqm91" localSheetId="5">'[6]old template'!#REF!</definedName>
    <definedName name="_sqm91" localSheetId="9">'[6]old template'!#REF!</definedName>
    <definedName name="_sqm91" localSheetId="2">'[6]old template'!#REF!</definedName>
    <definedName name="_sqm91" localSheetId="25">'[6]old template'!#REF!</definedName>
    <definedName name="_sqm91">'[6]old template'!#REF!</definedName>
    <definedName name="_sqm92" localSheetId="4">'[6]old template'!#REF!</definedName>
    <definedName name="_sqm92" localSheetId="17">'[6]old template'!#REF!</definedName>
    <definedName name="_sqm92" localSheetId="5">'[6]old template'!#REF!</definedName>
    <definedName name="_sqm92" localSheetId="9">'[6]old template'!#REF!</definedName>
    <definedName name="_sqm92" localSheetId="2">'[6]old template'!#REF!</definedName>
    <definedName name="_sqm92" localSheetId="25">'[6]old template'!#REF!</definedName>
    <definedName name="_sqm92">'[6]old template'!#REF!</definedName>
    <definedName name="_sqm93" localSheetId="4">'[6]old template'!#REF!</definedName>
    <definedName name="_sqm93" localSheetId="17">'[6]old template'!#REF!</definedName>
    <definedName name="_sqm93" localSheetId="5">'[6]old template'!#REF!</definedName>
    <definedName name="_sqm93" localSheetId="9">'[6]old template'!#REF!</definedName>
    <definedName name="_sqm93" localSheetId="2">'[6]old template'!#REF!</definedName>
    <definedName name="_sqm93" localSheetId="25">'[6]old template'!#REF!</definedName>
    <definedName name="_sqm93">'[6]old template'!#REF!</definedName>
    <definedName name="_sqm94" localSheetId="4">'[6]old template'!#REF!</definedName>
    <definedName name="_sqm94" localSheetId="17">'[6]old template'!#REF!</definedName>
    <definedName name="_sqm94" localSheetId="5">'[6]old template'!#REF!</definedName>
    <definedName name="_sqm94" localSheetId="9">'[6]old template'!#REF!</definedName>
    <definedName name="_sqm94" localSheetId="2">'[6]old template'!#REF!</definedName>
    <definedName name="_sqm94" localSheetId="25">'[6]old template'!#REF!</definedName>
    <definedName name="_sqm94">'[6]old template'!#REF!</definedName>
    <definedName name="_sqm95" localSheetId="4">'[6]old template'!#REF!</definedName>
    <definedName name="_sqm95" localSheetId="17">'[6]old template'!#REF!</definedName>
    <definedName name="_sqm95" localSheetId="5">'[6]old template'!#REF!</definedName>
    <definedName name="_sqm95" localSheetId="9">'[6]old template'!#REF!</definedName>
    <definedName name="_sqm95" localSheetId="2">'[6]old template'!#REF!</definedName>
    <definedName name="_sqm95" localSheetId="25">'[6]old template'!#REF!</definedName>
    <definedName name="_sqm95">'[6]old template'!#REF!</definedName>
    <definedName name="_sqm96" localSheetId="4">'[6]old template'!#REF!</definedName>
    <definedName name="_sqm96" localSheetId="17">'[6]old template'!#REF!</definedName>
    <definedName name="_sqm96" localSheetId="5">'[6]old template'!#REF!</definedName>
    <definedName name="_sqm96" localSheetId="9">'[6]old template'!#REF!</definedName>
    <definedName name="_sqm96" localSheetId="2">'[6]old template'!#REF!</definedName>
    <definedName name="_sqm96" localSheetId="25">'[6]old template'!#REF!</definedName>
    <definedName name="_sqm96">'[6]old template'!#REF!</definedName>
    <definedName name="_sqm97" localSheetId="4">'[6]old template'!#REF!</definedName>
    <definedName name="_sqm97" localSheetId="17">'[6]old template'!#REF!</definedName>
    <definedName name="_sqm97" localSheetId="5">'[6]old template'!#REF!</definedName>
    <definedName name="_sqm97" localSheetId="9">'[6]old template'!#REF!</definedName>
    <definedName name="_sqm97" localSheetId="2">'[6]old template'!#REF!</definedName>
    <definedName name="_sqm97" localSheetId="25">'[6]old template'!#REF!</definedName>
    <definedName name="_sqm97">'[6]old template'!#REF!</definedName>
    <definedName name="_sqm98" localSheetId="4">'[6]old template'!#REF!</definedName>
    <definedName name="_sqm98" localSheetId="17">'[6]old template'!#REF!</definedName>
    <definedName name="_sqm98" localSheetId="5">'[6]old template'!#REF!</definedName>
    <definedName name="_sqm98" localSheetId="9">'[6]old template'!#REF!</definedName>
    <definedName name="_sqm98" localSheetId="2">'[6]old template'!#REF!</definedName>
    <definedName name="_sqm98" localSheetId="25">'[6]old template'!#REF!</definedName>
    <definedName name="_sqm98">'[6]old template'!#REF!</definedName>
    <definedName name="_sqm99" localSheetId="4">'[6]old template'!#REF!</definedName>
    <definedName name="_sqm99" localSheetId="17">'[6]old template'!#REF!</definedName>
    <definedName name="_sqm99" localSheetId="5">'[6]old template'!#REF!</definedName>
    <definedName name="_sqm99" localSheetId="9">'[6]old template'!#REF!</definedName>
    <definedName name="_sqm99" localSheetId="2">'[6]old template'!#REF!</definedName>
    <definedName name="_sqm99" localSheetId="25">'[6]old template'!#REF!</definedName>
    <definedName name="_sqm99">'[6]old template'!#REF!</definedName>
    <definedName name="_USD08">[2]CCY!$E$467</definedName>
    <definedName name="_USD09">[2]CCY!$E$468</definedName>
    <definedName name="_USD10">[2]CCY!$E$469</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WHS1" localSheetId="4">#REF!</definedName>
    <definedName name="_WHS1" localSheetId="17">#REF!</definedName>
    <definedName name="_WHS1" localSheetId="5">#REF!</definedName>
    <definedName name="_WHS1" localSheetId="9">#REF!</definedName>
    <definedName name="_WHS1" localSheetId="2">#REF!</definedName>
    <definedName name="_WHS1" localSheetId="25">#REF!</definedName>
    <definedName name="_WHS1">#REF!</definedName>
    <definedName name="_WHS2" localSheetId="4">#REF!</definedName>
    <definedName name="_WHS2" localSheetId="17">#REF!</definedName>
    <definedName name="_WHS2" localSheetId="5">#REF!</definedName>
    <definedName name="_WHS2" localSheetId="9">#REF!</definedName>
    <definedName name="_WHS2" localSheetId="2">#REF!</definedName>
    <definedName name="_WHS2" localSheetId="25">#REF!</definedName>
    <definedName name="_WHS2">#REF!</definedName>
    <definedName name="_WHS3" localSheetId="4">#REF!</definedName>
    <definedName name="_WHS3" localSheetId="17">#REF!</definedName>
    <definedName name="_WHS3" localSheetId="5">#REF!</definedName>
    <definedName name="_WHS3" localSheetId="9">#REF!</definedName>
    <definedName name="_WHS3" localSheetId="2">#REF!</definedName>
    <definedName name="_WHS3" localSheetId="25">#REF!</definedName>
    <definedName name="_WHS3">#REF!</definedName>
    <definedName name="_WHS4" localSheetId="4">#REF!</definedName>
    <definedName name="_WHS4" localSheetId="17">#REF!</definedName>
    <definedName name="_WHS4" localSheetId="5">#REF!</definedName>
    <definedName name="_WHS4" localSheetId="9">#REF!</definedName>
    <definedName name="_WHS4" localSheetId="2">#REF!</definedName>
    <definedName name="_WHS4" localSheetId="25">#REF!</definedName>
    <definedName name="_WHS4">#REF!</definedName>
    <definedName name="_WHS5" localSheetId="4">#REF!</definedName>
    <definedName name="_WHS5" localSheetId="17">#REF!</definedName>
    <definedName name="_WHS5" localSheetId="5">#REF!</definedName>
    <definedName name="_WHS5" localSheetId="9">#REF!</definedName>
    <definedName name="_WHS5" localSheetId="2">#REF!</definedName>
    <definedName name="_WHS5" localSheetId="25">#REF!</definedName>
    <definedName name="_WHS5">#REF!</definedName>
    <definedName name="_yr1990" localSheetId="4">[7]Main!#REF!</definedName>
    <definedName name="_yr1990" localSheetId="17">[7]Main!#REF!</definedName>
    <definedName name="_yr1990" localSheetId="5">[7]Main!#REF!</definedName>
    <definedName name="_yr1990" localSheetId="9">[7]Main!#REF!</definedName>
    <definedName name="_yr1990" localSheetId="2">[7]Main!#REF!</definedName>
    <definedName name="_yr1990" localSheetId="25">[7]Main!#REF!</definedName>
    <definedName name="_yr1990">[7]Main!#REF!</definedName>
    <definedName name="_Yr1992" localSheetId="4">'[3]DCF old'!#REF!</definedName>
    <definedName name="_Yr1992" localSheetId="17">'[3]DCF old'!#REF!</definedName>
    <definedName name="_Yr1992" localSheetId="5">'[3]DCF old'!#REF!</definedName>
    <definedName name="_Yr1992" localSheetId="9">'[3]DCF old'!#REF!</definedName>
    <definedName name="_Yr1992" localSheetId="2">'[3]DCF old'!#REF!</definedName>
    <definedName name="_Yr1992" localSheetId="25">'[3]DCF old'!#REF!</definedName>
    <definedName name="_Yr1992">'[3]DCF old'!#REF!</definedName>
    <definedName name="_Yr1993" localSheetId="4">'[3]DCF old'!#REF!</definedName>
    <definedName name="_Yr1993" localSheetId="17">'[3]DCF old'!#REF!</definedName>
    <definedName name="_Yr1993" localSheetId="5">'[3]DCF old'!#REF!</definedName>
    <definedName name="_Yr1993" localSheetId="9">'[3]DCF old'!#REF!</definedName>
    <definedName name="_Yr1993" localSheetId="2">'[3]DCF old'!#REF!</definedName>
    <definedName name="_Yr1993" localSheetId="25">'[3]DCF old'!#REF!</definedName>
    <definedName name="_Yr1993">'[3]DCF old'!#REF!</definedName>
    <definedName name="_Yr1994" localSheetId="4">'[3]DCF old'!#REF!</definedName>
    <definedName name="_Yr1994" localSheetId="17">'[3]DCF old'!#REF!</definedName>
    <definedName name="_Yr1994" localSheetId="5">'[3]DCF old'!#REF!</definedName>
    <definedName name="_Yr1994" localSheetId="9">'[3]DCF old'!#REF!</definedName>
    <definedName name="_Yr1994" localSheetId="2">'[3]DCF old'!#REF!</definedName>
    <definedName name="_Yr1994" localSheetId="25">'[3]DCF old'!#REF!</definedName>
    <definedName name="_Yr1994">'[3]DCF old'!#REF!</definedName>
    <definedName name="_Yr1995" localSheetId="4">'[3]DCF old'!#REF!</definedName>
    <definedName name="_Yr1995" localSheetId="17">'[3]DCF old'!#REF!</definedName>
    <definedName name="_Yr1995" localSheetId="5">'[3]DCF old'!#REF!</definedName>
    <definedName name="_Yr1995" localSheetId="9">'[3]DCF old'!#REF!</definedName>
    <definedName name="_Yr1995" localSheetId="2">'[3]DCF old'!#REF!</definedName>
    <definedName name="_Yr1995" localSheetId="25">'[3]DCF old'!#REF!</definedName>
    <definedName name="_Yr1995">'[3]DCF old'!#REF!</definedName>
    <definedName name="_Yr1996" localSheetId="4">'[3]DCF old'!#REF!</definedName>
    <definedName name="_Yr1996" localSheetId="17">'[3]DCF old'!#REF!</definedName>
    <definedName name="_Yr1996" localSheetId="5">'[3]DCF old'!#REF!</definedName>
    <definedName name="_Yr1996" localSheetId="9">'[3]DCF old'!#REF!</definedName>
    <definedName name="_Yr1996" localSheetId="2">'[3]DCF old'!#REF!</definedName>
    <definedName name="_Yr1996" localSheetId="25">'[3]DCF old'!#REF!</definedName>
    <definedName name="_Yr1996">'[3]DCF old'!#REF!</definedName>
    <definedName name="_Yr1997" localSheetId="4">'[3]DCF old'!#REF!</definedName>
    <definedName name="_Yr1997" localSheetId="17">'[3]DCF old'!#REF!</definedName>
    <definedName name="_Yr1997" localSheetId="5">'[3]DCF old'!#REF!</definedName>
    <definedName name="_Yr1997" localSheetId="9">'[3]DCF old'!#REF!</definedName>
    <definedName name="_Yr1997" localSheetId="2">'[3]DCF old'!#REF!</definedName>
    <definedName name="_Yr1997" localSheetId="25">'[3]DCF old'!#REF!</definedName>
    <definedName name="_Yr1997">'[3]DCF old'!#REF!</definedName>
    <definedName name="_Yr1998" localSheetId="4">'[3]DCF old'!#REF!</definedName>
    <definedName name="_Yr1998" localSheetId="17">'[3]DCF old'!#REF!</definedName>
    <definedName name="_Yr1998" localSheetId="5">'[3]DCF old'!#REF!</definedName>
    <definedName name="_Yr1998" localSheetId="9">'[3]DCF old'!#REF!</definedName>
    <definedName name="_Yr1998" localSheetId="2">'[3]DCF old'!#REF!</definedName>
    <definedName name="_Yr1998" localSheetId="25">'[3]DCF old'!#REF!</definedName>
    <definedName name="_Yr1998">'[3]DCF old'!#REF!</definedName>
    <definedName name="_Yr1999" localSheetId="4">'[3]DCF old'!#REF!</definedName>
    <definedName name="_Yr1999" localSheetId="17">'[3]DCF old'!#REF!</definedName>
    <definedName name="_Yr1999" localSheetId="5">'[3]DCF old'!#REF!</definedName>
    <definedName name="_Yr1999" localSheetId="9">'[3]DCF old'!#REF!</definedName>
    <definedName name="_Yr1999" localSheetId="2">'[3]DCF old'!#REF!</definedName>
    <definedName name="_Yr1999" localSheetId="25">'[3]DCF old'!#REF!</definedName>
    <definedName name="_Yr1999">'[3]DCF old'!#REF!</definedName>
    <definedName name="_Yr2000" localSheetId="4">'[3]DCF old'!#REF!</definedName>
    <definedName name="_Yr2000" localSheetId="17">'[3]DCF old'!#REF!</definedName>
    <definedName name="_Yr2000" localSheetId="5">'[3]DCF old'!#REF!</definedName>
    <definedName name="_Yr2000" localSheetId="9">'[3]DCF old'!#REF!</definedName>
    <definedName name="_Yr2000" localSheetId="2">'[3]DCF old'!#REF!</definedName>
    <definedName name="_Yr2000" localSheetId="25">'[3]DCF old'!#REF!</definedName>
    <definedName name="_Yr2000">'[3]DCF old'!#REF!</definedName>
    <definedName name="_Yr2003" localSheetId="4">#REF!,#REF!,#REF!</definedName>
    <definedName name="_Yr2003" localSheetId="17">#REF!,#REF!,#REF!</definedName>
    <definedName name="_Yr2003" localSheetId="5">#REF!,#REF!,#REF!</definedName>
    <definedName name="_Yr2003" localSheetId="9">#REF!,#REF!,#REF!</definedName>
    <definedName name="_Yr2003" localSheetId="2">#REF!,#REF!,#REF!</definedName>
    <definedName name="_Yr2003" localSheetId="25">#REF!,#REF!,#REF!</definedName>
    <definedName name="_Yr2003">#REF!,#REF!,#REF!</definedName>
    <definedName name="_Yr2004" localSheetId="4">#REF!,#REF!,#REF!</definedName>
    <definedName name="_Yr2004" localSheetId="17">#REF!,#REF!,#REF!</definedName>
    <definedName name="_Yr2004" localSheetId="5">#REF!,#REF!,#REF!</definedName>
    <definedName name="_Yr2004" localSheetId="9">#REF!,#REF!,#REF!</definedName>
    <definedName name="_Yr2004" localSheetId="2">#REF!,#REF!,#REF!</definedName>
    <definedName name="_Yr2004" localSheetId="25">#REF!,#REF!,#REF!</definedName>
    <definedName name="_Yr2004">#REF!,#REF!,#REF!</definedName>
    <definedName name="_Yr2005" localSheetId="4">#REF!</definedName>
    <definedName name="_Yr2005" localSheetId="17">#REF!</definedName>
    <definedName name="_Yr2005" localSheetId="5">#REF!</definedName>
    <definedName name="_Yr2005" localSheetId="9">#REF!</definedName>
    <definedName name="_Yr2005" localSheetId="2">#REF!</definedName>
    <definedName name="_Yr2005" localSheetId="25">#REF!</definedName>
    <definedName name="_Yr2005">#REF!</definedName>
    <definedName name="_Yr2006" localSheetId="4">#REF!</definedName>
    <definedName name="_Yr2006" localSheetId="17">#REF!</definedName>
    <definedName name="_Yr2006" localSheetId="5">#REF!</definedName>
    <definedName name="_Yr2006" localSheetId="9">#REF!</definedName>
    <definedName name="_Yr2006" localSheetId="2">#REF!</definedName>
    <definedName name="_Yr2006" localSheetId="25">#REF!</definedName>
    <definedName name="_Yr2006">#REF!</definedName>
    <definedName name="A" localSheetId="4">#REF!</definedName>
    <definedName name="A" localSheetId="17">#REF!</definedName>
    <definedName name="A" localSheetId="5">#REF!</definedName>
    <definedName name="A" localSheetId="9">#REF!</definedName>
    <definedName name="A" localSheetId="2">#REF!</definedName>
    <definedName name="A" localSheetId="25">#REF!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7">#REF!</definedName>
    <definedName name="Accounts_payable" localSheetId="5">#REF!</definedName>
    <definedName name="Accounts_payable" localSheetId="9">#REF!</definedName>
    <definedName name="Accounts_payable" localSheetId="2">#REF!</definedName>
    <definedName name="Accounts_payable" localSheetId="25">#REF!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7">#REF!</definedName>
    <definedName name="Accrued_Expenditure" localSheetId="5">#REF!</definedName>
    <definedName name="Accrued_Expenditure" localSheetId="9">#REF!</definedName>
    <definedName name="Accrued_Expenditure" localSheetId="2">#REF!</definedName>
    <definedName name="Accrued_Expenditure" localSheetId="25">#REF!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7">'[3]DCF old'!#REF!</definedName>
    <definedName name="acp" localSheetId="5">'[3]DCF old'!#REF!</definedName>
    <definedName name="acp" localSheetId="9">'[3]DCF old'!#REF!</definedName>
    <definedName name="acp" localSheetId="2">'[3]DCF old'!#REF!</definedName>
    <definedName name="acp" localSheetId="25">'[3]DCF old'!#REF!</definedName>
    <definedName name="acp">'[3]DCF old'!#REF!</definedName>
    <definedName name="Acquisition_divestments" localSheetId="4">#REF!</definedName>
    <definedName name="Acquisition_divestments" localSheetId="17">#REF!</definedName>
    <definedName name="Acquisition_divestments" localSheetId="5">#REF!</definedName>
    <definedName name="Acquisition_divestments" localSheetId="9">#REF!</definedName>
    <definedName name="Acquisition_divestments" localSheetId="2">#REF!</definedName>
    <definedName name="Acquisition_divestments" localSheetId="25">#REF!</definedName>
    <definedName name="Acquisition_divestments">#REF!</definedName>
    <definedName name="Acquisitions" localSheetId="4">#REF!</definedName>
    <definedName name="Acquisitions" localSheetId="17">#REF!</definedName>
    <definedName name="Acquisitions" localSheetId="5">#REF!</definedName>
    <definedName name="Acquisitions" localSheetId="9">#REF!</definedName>
    <definedName name="Acquisitions" localSheetId="2">#REF!</definedName>
    <definedName name="Acquisitions" localSheetId="25">#REF!</definedName>
    <definedName name="Acquisitions">#REF!</definedName>
    <definedName name="acr" localSheetId="4">'[3]DCF old'!#REF!</definedName>
    <definedName name="acr" localSheetId="17">'[3]DCF old'!#REF!</definedName>
    <definedName name="acr" localSheetId="5">'[3]DCF old'!#REF!</definedName>
    <definedName name="acr" localSheetId="9">'[3]DCF old'!#REF!</definedName>
    <definedName name="acr" localSheetId="2">'[3]DCF old'!#REF!</definedName>
    <definedName name="acr" localSheetId="25">'[3]DCF old'!#REF!</definedName>
    <definedName name="acr">'[3]DCF old'!#REF!</definedName>
    <definedName name="acr_rem" localSheetId="4">'[3]DCF old'!#REF!</definedName>
    <definedName name="acr_rem" localSheetId="17">'[3]DCF old'!#REF!</definedName>
    <definedName name="acr_rem" localSheetId="5">'[3]DCF old'!#REF!</definedName>
    <definedName name="acr_rem" localSheetId="9">'[3]DCF old'!#REF!</definedName>
    <definedName name="acr_rem" localSheetId="2">'[3]DCF old'!#REF!</definedName>
    <definedName name="acr_rem" localSheetId="25">'[3]DCF old'!#REF!</definedName>
    <definedName name="acr_rem">'[3]DCF old'!#REF!</definedName>
    <definedName name="Add_Fin" localSheetId="4">#REF!</definedName>
    <definedName name="Add_Fin" localSheetId="17">#REF!</definedName>
    <definedName name="Add_Fin" localSheetId="5">#REF!</definedName>
    <definedName name="Add_Fin" localSheetId="9">#REF!</definedName>
    <definedName name="Add_Fin" localSheetId="2">#REF!</definedName>
    <definedName name="Add_Fin" localSheetId="25">#REF!</definedName>
    <definedName name="Add_Fin">#REF!</definedName>
    <definedName name="Add_Other" localSheetId="4">#REF!</definedName>
    <definedName name="Add_Other" localSheetId="17">#REF!</definedName>
    <definedName name="Add_Other" localSheetId="5">#REF!</definedName>
    <definedName name="Add_Other" localSheetId="9">#REF!</definedName>
    <definedName name="Add_Other" localSheetId="2">#REF!</definedName>
    <definedName name="Add_Other" localSheetId="25">#REF!</definedName>
    <definedName name="Add_Other">#REF!</definedName>
    <definedName name="ADDED_VALUE" localSheetId="4">#REF!</definedName>
    <definedName name="ADDED_VALUE" localSheetId="17">#REF!</definedName>
    <definedName name="ADDED_VALUE" localSheetId="5">#REF!</definedName>
    <definedName name="ADDED_VALUE" localSheetId="9">#REF!</definedName>
    <definedName name="ADDED_VALUE" localSheetId="2">#REF!</definedName>
    <definedName name="ADDED_VALUE" localSheetId="25">#REF!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7">'[11]A table'!#REF!</definedName>
    <definedName name="ADJOUTSTANDCONVNOMYE" localSheetId="5">'[11]A table'!#REF!</definedName>
    <definedName name="ADJOUTSTANDCONVNOMYE" localSheetId="9">'[11]A table'!#REF!</definedName>
    <definedName name="ADJOUTSTANDCONVNOMYE" localSheetId="2">'[11]A table'!#REF!</definedName>
    <definedName name="ADJOUTSTANDCONVNOMYE" localSheetId="25">'[11]A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7">'[3]DCF old'!#REF!</definedName>
    <definedName name="aftertax_margin" localSheetId="5">'[3]DCF old'!#REF!</definedName>
    <definedName name="aftertax_margin" localSheetId="9">'[3]DCF old'!#REF!</definedName>
    <definedName name="aftertax_margin" localSheetId="2">'[3]DCF old'!#REF!</definedName>
    <definedName name="aftertax_margin" localSheetId="25">'[3]DCF old'!#REF!</definedName>
    <definedName name="aftertax_margin">'[3]DCF old'!#REF!</definedName>
    <definedName name="age00" localSheetId="4">#REF!</definedName>
    <definedName name="age00" localSheetId="17">#REF!</definedName>
    <definedName name="age00" localSheetId="5">#REF!</definedName>
    <definedName name="age00" localSheetId="9">#REF!</definedName>
    <definedName name="age00" localSheetId="2">#REF!</definedName>
    <definedName name="age00" localSheetId="25">#REF!</definedName>
    <definedName name="age00">#REF!</definedName>
    <definedName name="agga" localSheetId="4">#REF!</definedName>
    <definedName name="agga" localSheetId="17">#REF!</definedName>
    <definedName name="agga" localSheetId="5">#REF!</definedName>
    <definedName name="agga" localSheetId="9">#REF!</definedName>
    <definedName name="agga" localSheetId="2">#REF!</definedName>
    <definedName name="agga" localSheetId="25">#REF!</definedName>
    <definedName name="agga">#REF!</definedName>
    <definedName name="aktier" localSheetId="4">#REF!</definedName>
    <definedName name="aktier" localSheetId="17">#REF!</definedName>
    <definedName name="aktier" localSheetId="5">#REF!</definedName>
    <definedName name="aktier" localSheetId="9">#REF!</definedName>
    <definedName name="aktier" localSheetId="2">#REF!</definedName>
    <definedName name="aktier" localSheetId="25">#REF!</definedName>
    <definedName name="aktier">#REF!</definedName>
    <definedName name="Amortisation" localSheetId="4">#REF!</definedName>
    <definedName name="Amortisation" localSheetId="17">#REF!</definedName>
    <definedName name="Amortisation" localSheetId="5">#REF!</definedName>
    <definedName name="Amortisation" localSheetId="9">#REF!</definedName>
    <definedName name="Amortisation" localSheetId="2">#REF!</definedName>
    <definedName name="Amortisation" localSheetId="25">#REF!</definedName>
    <definedName name="Amortisation">#REF!</definedName>
    <definedName name="an_mail" localSheetId="4">'[3]DCF old'!#REF!</definedName>
    <definedName name="an_mail" localSheetId="17">'[3]DCF old'!#REF!</definedName>
    <definedName name="an_mail" localSheetId="5">'[3]DCF old'!#REF!</definedName>
    <definedName name="an_mail" localSheetId="9">'[3]DCF old'!#REF!</definedName>
    <definedName name="an_mail" localSheetId="2">'[3]DCF old'!#REF!</definedName>
    <definedName name="an_mail" localSheetId="25">'[3]DCF old'!#REF!</definedName>
    <definedName name="an_mail">'[3]DCF old'!#REF!</definedName>
    <definedName name="an_name" localSheetId="4">'[3]DCF old'!#REF!</definedName>
    <definedName name="an_name" localSheetId="17">'[3]DCF old'!#REF!</definedName>
    <definedName name="an_name" localSheetId="5">'[3]DCF old'!#REF!</definedName>
    <definedName name="an_name" localSheetId="9">'[3]DCF old'!#REF!</definedName>
    <definedName name="an_name" localSheetId="2">'[3]DCF old'!#REF!</definedName>
    <definedName name="an_name" localSheetId="25">'[3]DCF old'!#REF!</definedName>
    <definedName name="an_name">'[3]DCF old'!#REF!</definedName>
    <definedName name="an_sector" localSheetId="4">#REF!</definedName>
    <definedName name="an_sector" localSheetId="17">#REF!</definedName>
    <definedName name="an_sector" localSheetId="5">#REF!</definedName>
    <definedName name="an_sector" localSheetId="9">#REF!</definedName>
    <definedName name="an_sector" localSheetId="2">#REF!</definedName>
    <definedName name="an_sector" localSheetId="25">#REF!</definedName>
    <definedName name="an_sector">#REF!</definedName>
    <definedName name="an_tel" localSheetId="4">'[3]DCF old'!#REF!</definedName>
    <definedName name="an_tel" localSheetId="17">'[3]DCF old'!#REF!</definedName>
    <definedName name="an_tel" localSheetId="5">'[3]DCF old'!#REF!</definedName>
    <definedName name="an_tel" localSheetId="9">'[3]DCF old'!#REF!</definedName>
    <definedName name="an_tel" localSheetId="2">'[3]DCF old'!#REF!</definedName>
    <definedName name="an_tel" localSheetId="25">'[3]DCF old'!#REF!</definedName>
    <definedName name="an_tel">'[3]DCF old'!#REF!</definedName>
    <definedName name="aq" localSheetId="4">#REF!</definedName>
    <definedName name="aq" localSheetId="17">#REF!</definedName>
    <definedName name="aq" localSheetId="5">#REF!</definedName>
    <definedName name="aq" localSheetId="9">#REF!</definedName>
    <definedName name="aq" localSheetId="2">#REF!</definedName>
    <definedName name="aq" localSheetId="25">#REF!</definedName>
    <definedName name="aq">#REF!</definedName>
    <definedName name="arvid" localSheetId="4">#REF!</definedName>
    <definedName name="arvid" localSheetId="17">#REF!</definedName>
    <definedName name="arvid" localSheetId="5">#REF!</definedName>
    <definedName name="arvid" localSheetId="9">#REF!</definedName>
    <definedName name="arvid" localSheetId="2">#REF!</definedName>
    <definedName name="arvid" localSheetId="25">#REF!</definedName>
    <definedName name="arvid">#REF!</definedName>
    <definedName name="Asia" localSheetId="4">#REF!</definedName>
    <definedName name="Asia" localSheetId="17">#REF!</definedName>
    <definedName name="Asia" localSheetId="5">#REF!</definedName>
    <definedName name="Asia" localSheetId="9">#REF!</definedName>
    <definedName name="Asia" localSheetId="2">#REF!</definedName>
    <definedName name="Asia" localSheetId="25">#REF!</definedName>
    <definedName name="Asia">#REF!</definedName>
    <definedName name="Asia_w" localSheetId="4">#REF!</definedName>
    <definedName name="Asia_w" localSheetId="17">#REF!</definedName>
    <definedName name="Asia_w" localSheetId="5">#REF!</definedName>
    <definedName name="Asia_w" localSheetId="9">#REF!</definedName>
    <definedName name="Asia_w" localSheetId="2">#REF!</definedName>
    <definedName name="Asia_w" localSheetId="25">#REF!</definedName>
    <definedName name="Asia_w">#REF!</definedName>
    <definedName name="ASSOC" localSheetId="4">#REF!</definedName>
    <definedName name="ASSOC" localSheetId="17">#REF!</definedName>
    <definedName name="ASSOC" localSheetId="5">#REF!</definedName>
    <definedName name="ASSOC" localSheetId="9">#REF!</definedName>
    <definedName name="ASSOC" localSheetId="2">#REF!</definedName>
    <definedName name="ASSOC" localSheetId="25">#REF!</definedName>
    <definedName name="ASSOC">#REF!</definedName>
    <definedName name="Associated_income" localSheetId="4">#REF!</definedName>
    <definedName name="Associated_income" localSheetId="17">#REF!</definedName>
    <definedName name="Associated_income" localSheetId="5">#REF!</definedName>
    <definedName name="Associated_income" localSheetId="9">#REF!</definedName>
    <definedName name="Associated_income" localSheetId="2">#REF!</definedName>
    <definedName name="Associated_income" localSheetId="25">#REF!</definedName>
    <definedName name="Associated_income">#REF!</definedName>
    <definedName name="Associates" localSheetId="4">#REF!</definedName>
    <definedName name="Associates" localSheetId="17">#REF!</definedName>
    <definedName name="Associates" localSheetId="5">#REF!</definedName>
    <definedName name="Associates" localSheetId="9">#REF!</definedName>
    <definedName name="Associates" localSheetId="2">#REF!</definedName>
    <definedName name="Associates" localSheetId="25">#REF!</definedName>
    <definedName name="Associates">#REF!</definedName>
    <definedName name="av_00" localSheetId="4">#REF!</definedName>
    <definedName name="av_00" localSheetId="17">#REF!</definedName>
    <definedName name="av_00" localSheetId="5">#REF!</definedName>
    <definedName name="av_00" localSheetId="9">#REF!</definedName>
    <definedName name="av_00" localSheetId="2">#REF!</definedName>
    <definedName name="av_00" localSheetId="25">#REF!</definedName>
    <definedName name="av_00">#REF!</definedName>
    <definedName name="av_01" localSheetId="4">#REF!</definedName>
    <definedName name="av_01" localSheetId="17">#REF!</definedName>
    <definedName name="av_01" localSheetId="5">#REF!</definedName>
    <definedName name="av_01" localSheetId="9">#REF!</definedName>
    <definedName name="av_01" localSheetId="2">#REF!</definedName>
    <definedName name="av_01" localSheetId="25">#REF!</definedName>
    <definedName name="av_01">#REF!</definedName>
    <definedName name="av_02" localSheetId="4">#REF!</definedName>
    <definedName name="av_02" localSheetId="17">#REF!</definedName>
    <definedName name="av_02" localSheetId="5">#REF!</definedName>
    <definedName name="av_02" localSheetId="9">#REF!</definedName>
    <definedName name="av_02" localSheetId="2">#REF!</definedName>
    <definedName name="av_02" localSheetId="25">#REF!</definedName>
    <definedName name="av_02">#REF!</definedName>
    <definedName name="av_03">[1]CASINO2!$W$315</definedName>
    <definedName name="av_99" localSheetId="4">#REF!</definedName>
    <definedName name="av_99" localSheetId="17">#REF!</definedName>
    <definedName name="av_99" localSheetId="5">#REF!</definedName>
    <definedName name="av_99" localSheetId="9">#REF!</definedName>
    <definedName name="av_99" localSheetId="2">#REF!</definedName>
    <definedName name="av_99" localSheetId="25">#REF!</definedName>
    <definedName name="av_99">#REF!</definedName>
    <definedName name="av_s00" localSheetId="4">#REF!</definedName>
    <definedName name="av_s00" localSheetId="17">#REF!</definedName>
    <definedName name="av_s00" localSheetId="5">#REF!</definedName>
    <definedName name="av_s00" localSheetId="9">#REF!</definedName>
    <definedName name="av_s00" localSheetId="2">#REF!</definedName>
    <definedName name="av_s00" localSheetId="25">#REF!</definedName>
    <definedName name="av_s00">#REF!</definedName>
    <definedName name="av_s01" localSheetId="4">#REF!</definedName>
    <definedName name="av_s01" localSheetId="17">#REF!</definedName>
    <definedName name="av_s01" localSheetId="5">#REF!</definedName>
    <definedName name="av_s01" localSheetId="9">#REF!</definedName>
    <definedName name="av_s01" localSheetId="2">#REF!</definedName>
    <definedName name="av_s01" localSheetId="25">#REF!</definedName>
    <definedName name="av_s01">#REF!</definedName>
    <definedName name="av_s02" localSheetId="4">#REF!</definedName>
    <definedName name="av_s02" localSheetId="17">#REF!</definedName>
    <definedName name="av_s02" localSheetId="5">#REF!</definedName>
    <definedName name="av_s02" localSheetId="9">#REF!</definedName>
    <definedName name="av_s02" localSheetId="2">#REF!</definedName>
    <definedName name="av_s02" localSheetId="25">#REF!</definedName>
    <definedName name="av_s02">#REF!</definedName>
    <definedName name="av_s03">[1]CASINO2!$W$316</definedName>
    <definedName name="av_s99" localSheetId="4">#REF!</definedName>
    <definedName name="av_s99" localSheetId="17">#REF!</definedName>
    <definedName name="av_s99" localSheetId="5">#REF!</definedName>
    <definedName name="av_s99" localSheetId="9">#REF!</definedName>
    <definedName name="av_s99" localSheetId="2">#REF!</definedName>
    <definedName name="av_s99" localSheetId="25">#REF!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7">#REF!</definedName>
    <definedName name="avg_period" localSheetId="5">#REF!</definedName>
    <definedName name="avg_period" localSheetId="9">#REF!</definedName>
    <definedName name="avg_period" localSheetId="2">#REF!</definedName>
    <definedName name="avg_period" localSheetId="25">#REF!</definedName>
    <definedName name="avg_period">#REF!</definedName>
    <definedName name="AVGVOLUME" localSheetId="4">'[11]A table'!#REF!</definedName>
    <definedName name="AVGVOLUME" localSheetId="17">'[11]A table'!#REF!</definedName>
    <definedName name="AVGVOLUME" localSheetId="5">'[11]A table'!#REF!</definedName>
    <definedName name="AVGVOLUME" localSheetId="9">'[11]A table'!#REF!</definedName>
    <definedName name="AVGVOLUME" localSheetId="2">'[11]A table'!#REF!</definedName>
    <definedName name="AVGVOLUME" localSheetId="25">'[11]A table'!#REF!</definedName>
    <definedName name="AVGVOLUME">'[11]A table'!#REF!</definedName>
    <definedName name="b" localSheetId="4">#N/A</definedName>
    <definedName name="b" localSheetId="17">#N/A</definedName>
    <definedName name="b" localSheetId="5">#N/A</definedName>
    <definedName name="b" localSheetId="9">#N/A</definedName>
    <definedName name="b" localSheetId="3">#N/A</definedName>
    <definedName name="b" localSheetId="2">'IB10'!b</definedName>
    <definedName name="b">'IB10'!b</definedName>
    <definedName name="ba" localSheetId="4">#REF!</definedName>
    <definedName name="ba" localSheetId="17">#REF!</definedName>
    <definedName name="ba" localSheetId="5">#REF!</definedName>
    <definedName name="ba" localSheetId="9">#REF!</definedName>
    <definedName name="ba" localSheetId="2">#REF!</definedName>
    <definedName name="ba" localSheetId="25">#REF!</definedName>
    <definedName name="ba">#REF!</definedName>
    <definedName name="Balance_Sheet" localSheetId="4">#REF!</definedName>
    <definedName name="Balance_Sheet" localSheetId="17">#REF!</definedName>
    <definedName name="Balance_Sheet" localSheetId="5">#REF!</definedName>
    <definedName name="Balance_Sheet" localSheetId="9">#REF!</definedName>
    <definedName name="Balance_Sheet" localSheetId="2">#REF!</definedName>
    <definedName name="Balance_Sheet" localSheetId="25">#REF!</definedName>
    <definedName name="Balance_Sheet">#REF!</definedName>
    <definedName name="BALFULL" localSheetId="4">#REF!</definedName>
    <definedName name="BALFULL" localSheetId="17">#REF!</definedName>
    <definedName name="BALFULL" localSheetId="5">#REF!</definedName>
    <definedName name="BALFULL" localSheetId="9">#REF!</definedName>
    <definedName name="BALFULL" localSheetId="2">#REF!</definedName>
    <definedName name="BALFULL" localSheetId="25">#REF!</definedName>
    <definedName name="BALFULL">#REF!</definedName>
    <definedName name="BASA" localSheetId="4">#REF!</definedName>
    <definedName name="BASA" localSheetId="17">#REF!</definedName>
    <definedName name="BASA" localSheetId="5">#REF!</definedName>
    <definedName name="BASA" localSheetId="9">#REF!</definedName>
    <definedName name="BASA" localSheetId="2">#REF!</definedName>
    <definedName name="BASA" localSheetId="25">#REF!</definedName>
    <definedName name="BASA">#REF!</definedName>
    <definedName name="Base_info" localSheetId="4">#REF!</definedName>
    <definedName name="Base_info" localSheetId="17">#REF!</definedName>
    <definedName name="Base_info" localSheetId="5">#REF!</definedName>
    <definedName name="Base_info" localSheetId="9">#REF!</definedName>
    <definedName name="Base_info" localSheetId="2">#REF!</definedName>
    <definedName name="Base_info" localSheetId="25">#REF!</definedName>
    <definedName name="Base_info">#REF!</definedName>
    <definedName name="baseval" localSheetId="4">'[3]DCF old'!#REF!</definedName>
    <definedName name="baseval" localSheetId="17">'[3]DCF old'!#REF!</definedName>
    <definedName name="baseval" localSheetId="5">'[3]DCF old'!#REF!</definedName>
    <definedName name="baseval" localSheetId="9">'[3]DCF old'!#REF!</definedName>
    <definedName name="baseval" localSheetId="2">'[3]DCF old'!#REF!</definedName>
    <definedName name="baseval" localSheetId="25">'[3]DCF old'!#REF!</definedName>
    <definedName name="baseval">'[3]DCF old'!#REF!</definedName>
    <definedName name="BASL" localSheetId="4">#REF!</definedName>
    <definedName name="BASL" localSheetId="17">#REF!</definedName>
    <definedName name="BASL" localSheetId="5">#REF!</definedName>
    <definedName name="BASL" localSheetId="9">#REF!</definedName>
    <definedName name="BASL" localSheetId="2">#REF!</definedName>
    <definedName name="BASL" localSheetId="25">#REF!</definedName>
    <definedName name="BASL">#REF!</definedName>
    <definedName name="bd" localSheetId="4">#REF!</definedName>
    <definedName name="bd" localSheetId="17">#REF!</definedName>
    <definedName name="bd" localSheetId="5">#REF!</definedName>
    <definedName name="bd" localSheetId="9">#REF!</definedName>
    <definedName name="bd" localSheetId="2">#REF!</definedName>
    <definedName name="bd" localSheetId="25">#REF!</definedName>
    <definedName name="bd">#REF!</definedName>
    <definedName name="be" localSheetId="4">#REF!</definedName>
    <definedName name="be" localSheetId="17">#REF!</definedName>
    <definedName name="be" localSheetId="5">#REF!</definedName>
    <definedName name="be" localSheetId="9">#REF!</definedName>
    <definedName name="be" localSheetId="2">#REF!</definedName>
    <definedName name="be" localSheetId="25">#REF!</definedName>
    <definedName name="be">#REF!</definedName>
    <definedName name="beta">'[3]DCF old'!$C$41</definedName>
    <definedName name="blA" localSheetId="4">#REF!</definedName>
    <definedName name="blA" localSheetId="17">#REF!</definedName>
    <definedName name="blA" localSheetId="5">#REF!</definedName>
    <definedName name="blA" localSheetId="9">#REF!</definedName>
    <definedName name="blA" localSheetId="2">#REF!</definedName>
    <definedName name="blA" localSheetId="25">#REF!</definedName>
    <definedName name="blA">#REF!</definedName>
    <definedName name="blb">[12]Sheet7!$L$3</definedName>
    <definedName name="BLQ" localSheetId="4">#REF!</definedName>
    <definedName name="BLQ" localSheetId="17">#REF!</definedName>
    <definedName name="BLQ" localSheetId="5">#REF!</definedName>
    <definedName name="BLQ" localSheetId="9">#REF!</definedName>
    <definedName name="BLQ" localSheetId="2">#REF!</definedName>
    <definedName name="BLQ" localSheetId="25">#REF!</definedName>
    <definedName name="BLQ">#REF!</definedName>
    <definedName name="Bond_rating">'[8]Summary Page_VDF'!$H$12</definedName>
    <definedName name="Book_value_per_share">'[8]Invested capital_VDF'!$R$85:$AU$85</definedName>
    <definedName name="BS" localSheetId="4">#REF!</definedName>
    <definedName name="BS" localSheetId="17">#REF!</definedName>
    <definedName name="BS" localSheetId="5">#REF!</definedName>
    <definedName name="BS" localSheetId="9">#REF!</definedName>
    <definedName name="BS" localSheetId="2">#REF!</definedName>
    <definedName name="BS" localSheetId="25">#REF!</definedName>
    <definedName name="BS">#REF!</definedName>
    <definedName name="BSCash" localSheetId="4">[13]model!#REF!</definedName>
    <definedName name="BSCash" localSheetId="17">[13]model!#REF!</definedName>
    <definedName name="BSCash" localSheetId="5">[13]model!#REF!</definedName>
    <definedName name="BSCash" localSheetId="9">[13]model!#REF!</definedName>
    <definedName name="BSCash" localSheetId="2">[13]model!#REF!</definedName>
    <definedName name="BSCash" localSheetId="25">[13]model!#REF!</definedName>
    <definedName name="BSCash">[13]model!#REF!</definedName>
    <definedName name="BSCash.f.1994" localSheetId="4">[13]model!#REF!</definedName>
    <definedName name="BSCash.f.1994" localSheetId="17">[13]model!#REF!</definedName>
    <definedName name="BSCash.f.1994" localSheetId="5">[13]model!#REF!</definedName>
    <definedName name="BSCash.f.1994" localSheetId="9">[13]model!#REF!</definedName>
    <definedName name="BSCash.f.1994" localSheetId="2">[13]model!#REF!</definedName>
    <definedName name="BSCash.f.1994" localSheetId="25">[13]model!#REF!</definedName>
    <definedName name="BSCash.f.1994">[13]model!#REF!</definedName>
    <definedName name="BSCash.f.1995" localSheetId="4">[13]model!#REF!</definedName>
    <definedName name="BSCash.f.1995" localSheetId="17">[13]model!#REF!</definedName>
    <definedName name="BSCash.f.1995" localSheetId="5">[13]model!#REF!</definedName>
    <definedName name="BSCash.f.1995" localSheetId="9">[13]model!#REF!</definedName>
    <definedName name="BSCash.f.1995" localSheetId="2">[13]model!#REF!</definedName>
    <definedName name="BSCash.f.1995" localSheetId="25">[13]model!#REF!</definedName>
    <definedName name="BSCash.f.1995">[13]model!#REF!</definedName>
    <definedName name="BSCash.f.1996" localSheetId="4">[13]model!#REF!</definedName>
    <definedName name="BSCash.f.1996" localSheetId="17">[13]model!#REF!</definedName>
    <definedName name="BSCash.f.1996" localSheetId="5">[13]model!#REF!</definedName>
    <definedName name="BSCash.f.1996" localSheetId="9">[13]model!#REF!</definedName>
    <definedName name="BSCash.f.1996" localSheetId="2">[13]model!#REF!</definedName>
    <definedName name="BSCash.f.1996" localSheetId="25">[13]model!#REF!</definedName>
    <definedName name="BSCash.f.1996">[13]model!#REF!</definedName>
    <definedName name="BSCash.f.1997" localSheetId="4">[13]model!#REF!</definedName>
    <definedName name="BSCash.f.1997" localSheetId="17">[13]model!#REF!</definedName>
    <definedName name="BSCash.f.1997" localSheetId="5">[13]model!#REF!</definedName>
    <definedName name="BSCash.f.1997" localSheetId="9">[13]model!#REF!</definedName>
    <definedName name="BSCash.f.1997" localSheetId="2">[13]model!#REF!</definedName>
    <definedName name="BSCash.f.1997" localSheetId="25">[13]model!#REF!</definedName>
    <definedName name="BSCash.f.1997">[13]model!#REF!</definedName>
    <definedName name="BSCash.f.1998" localSheetId="4">[13]model!#REF!</definedName>
    <definedName name="BSCash.f.1998" localSheetId="17">[13]model!#REF!</definedName>
    <definedName name="BSCash.f.1998" localSheetId="5">[13]model!#REF!</definedName>
    <definedName name="BSCash.f.1998" localSheetId="9">[13]model!#REF!</definedName>
    <definedName name="BSCash.f.1998" localSheetId="2">[13]model!#REF!</definedName>
    <definedName name="BSCash.f.1998" localSheetId="25">[13]model!#REF!</definedName>
    <definedName name="BSCash.f.1998">[13]model!#REF!</definedName>
    <definedName name="BSCash.f.1999" localSheetId="4">[13]model!#REF!</definedName>
    <definedName name="BSCash.f.1999" localSheetId="17">[13]model!#REF!</definedName>
    <definedName name="BSCash.f.1999" localSheetId="5">[13]model!#REF!</definedName>
    <definedName name="BSCash.f.1999" localSheetId="9">[13]model!#REF!</definedName>
    <definedName name="BSCash.f.1999" localSheetId="2">[13]model!#REF!</definedName>
    <definedName name="BSCash.f.1999" localSheetId="25">[13]model!#REF!</definedName>
    <definedName name="BSCash.f.1999">[13]model!#REF!</definedName>
    <definedName name="BSCash.f.2000" localSheetId="4">[13]model!#REF!</definedName>
    <definedName name="BSCash.f.2000" localSheetId="17">[13]model!#REF!</definedName>
    <definedName name="BSCash.f.2000" localSheetId="5">[13]model!#REF!</definedName>
    <definedName name="BSCash.f.2000" localSheetId="9">[13]model!#REF!</definedName>
    <definedName name="BSCash.f.2000" localSheetId="2">[13]model!#REF!</definedName>
    <definedName name="BSCash.f.2000" localSheetId="25">[13]model!#REF!</definedName>
    <definedName name="BSCash.f.2000">[13]model!#REF!</definedName>
    <definedName name="BSCorSal" localSheetId="4">#REF!</definedName>
    <definedName name="BSCorSal" localSheetId="17">#REF!</definedName>
    <definedName name="BSCorSal" localSheetId="5">#REF!</definedName>
    <definedName name="BSCorSal" localSheetId="9">#REF!</definedName>
    <definedName name="BSCorSal" localSheetId="2">#REF!</definedName>
    <definedName name="BSCorSal" localSheetId="25">#REF!</definedName>
    <definedName name="BSCorSal">#REF!</definedName>
    <definedName name="BSINV" localSheetId="4">[13]model!#REF!</definedName>
    <definedName name="BSINV" localSheetId="17">[13]model!#REF!</definedName>
    <definedName name="BSINV" localSheetId="5">[13]model!#REF!</definedName>
    <definedName name="BSINV" localSheetId="9">[13]model!#REF!</definedName>
    <definedName name="BSINV" localSheetId="2">[13]model!#REF!</definedName>
    <definedName name="BSINV" localSheetId="25">[13]model!#REF!</definedName>
    <definedName name="BSINV">[13]model!#REF!</definedName>
    <definedName name="BSINV.f.1994" localSheetId="4">[13]model!#REF!</definedName>
    <definedName name="BSINV.f.1994" localSheetId="17">[13]model!#REF!</definedName>
    <definedName name="BSINV.f.1994" localSheetId="5">[13]model!#REF!</definedName>
    <definedName name="BSINV.f.1994" localSheetId="9">[13]model!#REF!</definedName>
    <definedName name="BSINV.f.1994" localSheetId="2">[13]model!#REF!</definedName>
    <definedName name="BSINV.f.1994" localSheetId="25">[13]model!#REF!</definedName>
    <definedName name="BSINV.f.1994">[13]model!#REF!</definedName>
    <definedName name="BSINV.f.1995" localSheetId="4">[13]model!#REF!</definedName>
    <definedName name="BSINV.f.1995" localSheetId="17">[13]model!#REF!</definedName>
    <definedName name="BSINV.f.1995" localSheetId="5">[13]model!#REF!</definedName>
    <definedName name="BSINV.f.1995" localSheetId="9">[13]model!#REF!</definedName>
    <definedName name="BSINV.f.1995" localSheetId="2">[13]model!#REF!</definedName>
    <definedName name="BSINV.f.1995" localSheetId="25">[13]model!#REF!</definedName>
    <definedName name="BSINV.f.1995">[13]model!#REF!</definedName>
    <definedName name="BSINV.f.1996" localSheetId="4">[13]model!#REF!</definedName>
    <definedName name="BSINV.f.1996" localSheetId="17">[13]model!#REF!</definedName>
    <definedName name="BSINV.f.1996" localSheetId="5">[13]model!#REF!</definedName>
    <definedName name="BSINV.f.1996" localSheetId="9">[13]model!#REF!</definedName>
    <definedName name="BSINV.f.1996" localSheetId="2">[13]model!#REF!</definedName>
    <definedName name="BSINV.f.1996" localSheetId="25">[13]model!#REF!</definedName>
    <definedName name="BSINV.f.1996">[13]model!#REF!</definedName>
    <definedName name="BSINV.f.1997" localSheetId="4">[13]model!#REF!</definedName>
    <definedName name="BSINV.f.1997" localSheetId="17">[13]model!#REF!</definedName>
    <definedName name="BSINV.f.1997" localSheetId="5">[13]model!#REF!</definedName>
    <definedName name="BSINV.f.1997" localSheetId="9">[13]model!#REF!</definedName>
    <definedName name="BSINV.f.1997" localSheetId="2">[13]model!#REF!</definedName>
    <definedName name="BSINV.f.1997" localSheetId="25">[13]model!#REF!</definedName>
    <definedName name="BSINV.f.1997">[13]model!#REF!</definedName>
    <definedName name="BSINV.f.1998" localSheetId="4">[13]model!#REF!</definedName>
    <definedName name="BSINV.f.1998" localSheetId="17">[13]model!#REF!</definedName>
    <definedName name="BSINV.f.1998" localSheetId="5">[13]model!#REF!</definedName>
    <definedName name="BSINV.f.1998" localSheetId="9">[13]model!#REF!</definedName>
    <definedName name="BSINV.f.1998" localSheetId="2">[13]model!#REF!</definedName>
    <definedName name="BSINV.f.1998" localSheetId="25">[13]model!#REF!</definedName>
    <definedName name="BSINV.f.1998">[13]model!#REF!</definedName>
    <definedName name="BSINV.f.1999" localSheetId="4">[13]model!#REF!</definedName>
    <definedName name="BSINV.f.1999" localSheetId="17">[13]model!#REF!</definedName>
    <definedName name="BSINV.f.1999" localSheetId="5">[13]model!#REF!</definedName>
    <definedName name="BSINV.f.1999" localSheetId="9">[13]model!#REF!</definedName>
    <definedName name="BSINV.f.1999" localSheetId="2">[13]model!#REF!</definedName>
    <definedName name="BSINV.f.1999" localSheetId="25">[13]model!#REF!</definedName>
    <definedName name="BSINV.f.1999">[13]model!#REF!</definedName>
    <definedName name="BSINV.f.2000" localSheetId="4">[13]model!#REF!</definedName>
    <definedName name="BSINV.f.2000" localSheetId="17">[13]model!#REF!</definedName>
    <definedName name="BSINV.f.2000" localSheetId="5">[13]model!#REF!</definedName>
    <definedName name="BSINV.f.2000" localSheetId="9">[13]model!#REF!</definedName>
    <definedName name="BSINV.f.2000" localSheetId="2">[13]model!#REF!</definedName>
    <definedName name="BSINV.f.2000" localSheetId="25">[13]model!#REF!</definedName>
    <definedName name="BSINV.f.2000">[13]model!#REF!</definedName>
    <definedName name="BSMin" localSheetId="4">[13]model!#REF!</definedName>
    <definedName name="BSMin" localSheetId="17">[13]model!#REF!</definedName>
    <definedName name="BSMin" localSheetId="5">[13]model!#REF!</definedName>
    <definedName name="BSMin" localSheetId="9">[13]model!#REF!</definedName>
    <definedName name="BSMin" localSheetId="2">[13]model!#REF!</definedName>
    <definedName name="BSMin" localSheetId="25">[13]model!#REF!</definedName>
    <definedName name="BSMin">[13]model!#REF!</definedName>
    <definedName name="BSMin.f.1994" localSheetId="4">[13]model!#REF!</definedName>
    <definedName name="BSMin.f.1994" localSheetId="17">[13]model!#REF!</definedName>
    <definedName name="BSMin.f.1994" localSheetId="5">[13]model!#REF!</definedName>
    <definedName name="BSMin.f.1994" localSheetId="9">[13]model!#REF!</definedName>
    <definedName name="BSMin.f.1994" localSheetId="2">[13]model!#REF!</definedName>
    <definedName name="BSMin.f.1994" localSheetId="25">[13]model!#REF!</definedName>
    <definedName name="BSMin.f.1994">[13]model!#REF!</definedName>
    <definedName name="BSMin.f.1995" localSheetId="4">[13]model!#REF!</definedName>
    <definedName name="BSMin.f.1995" localSheetId="17">[13]model!#REF!</definedName>
    <definedName name="BSMin.f.1995" localSheetId="5">[13]model!#REF!</definedName>
    <definedName name="BSMin.f.1995" localSheetId="9">[13]model!#REF!</definedName>
    <definedName name="BSMin.f.1995" localSheetId="2">[13]model!#REF!</definedName>
    <definedName name="BSMin.f.1995" localSheetId="25">[13]model!#REF!</definedName>
    <definedName name="BSMin.f.1995">[13]model!#REF!</definedName>
    <definedName name="BSMin.f.1996" localSheetId="4">[13]model!#REF!</definedName>
    <definedName name="BSMin.f.1996" localSheetId="17">[13]model!#REF!</definedName>
    <definedName name="BSMin.f.1996" localSheetId="5">[13]model!#REF!</definedName>
    <definedName name="BSMin.f.1996" localSheetId="9">[13]model!#REF!</definedName>
    <definedName name="BSMin.f.1996" localSheetId="2">[13]model!#REF!</definedName>
    <definedName name="BSMin.f.1996" localSheetId="25">[13]model!#REF!</definedName>
    <definedName name="BSMin.f.1996">[13]model!#REF!</definedName>
    <definedName name="BSMin.f.1997" localSheetId="4">[13]model!#REF!</definedName>
    <definedName name="BSMin.f.1997" localSheetId="17">[13]model!#REF!</definedName>
    <definedName name="BSMin.f.1997" localSheetId="5">[13]model!#REF!</definedName>
    <definedName name="BSMin.f.1997" localSheetId="9">[13]model!#REF!</definedName>
    <definedName name="BSMin.f.1997" localSheetId="2">[13]model!#REF!</definedName>
    <definedName name="BSMin.f.1997" localSheetId="25">[13]model!#REF!</definedName>
    <definedName name="BSMin.f.1997">[13]model!#REF!</definedName>
    <definedName name="BSMin.f.1998" localSheetId="4">[13]model!#REF!</definedName>
    <definedName name="BSMin.f.1998" localSheetId="17">[13]model!#REF!</definedName>
    <definedName name="BSMin.f.1998" localSheetId="5">[13]model!#REF!</definedName>
    <definedName name="BSMin.f.1998" localSheetId="9">[13]model!#REF!</definedName>
    <definedName name="BSMin.f.1998" localSheetId="2">[13]model!#REF!</definedName>
    <definedName name="BSMin.f.1998" localSheetId="25">[13]model!#REF!</definedName>
    <definedName name="BSMin.f.1998">[13]model!#REF!</definedName>
    <definedName name="BSMin.f.1999" localSheetId="4">[13]model!#REF!</definedName>
    <definedName name="BSMin.f.1999" localSheetId="17">[13]model!#REF!</definedName>
    <definedName name="BSMin.f.1999" localSheetId="5">[13]model!#REF!</definedName>
    <definedName name="BSMin.f.1999" localSheetId="9">[13]model!#REF!</definedName>
    <definedName name="BSMin.f.1999" localSheetId="2">[13]model!#REF!</definedName>
    <definedName name="BSMin.f.1999" localSheetId="25">[13]model!#REF!</definedName>
    <definedName name="BSMin.f.1999">[13]model!#REF!</definedName>
    <definedName name="BSMin.f.2000" localSheetId="4">[13]model!#REF!</definedName>
    <definedName name="BSMin.f.2000" localSheetId="17">[13]model!#REF!</definedName>
    <definedName name="BSMin.f.2000" localSheetId="5">[13]model!#REF!</definedName>
    <definedName name="BSMin.f.2000" localSheetId="9">[13]model!#REF!</definedName>
    <definedName name="BSMin.f.2000" localSheetId="2">[13]model!#REF!</definedName>
    <definedName name="BSMin.f.2000" localSheetId="25">[13]model!#REF!</definedName>
    <definedName name="BSMin.f.2000">[13]model!#REF!</definedName>
    <definedName name="BSMinorities" localSheetId="4">#REF!</definedName>
    <definedName name="BSMinorities" localSheetId="17">#REF!</definedName>
    <definedName name="BSMinorities" localSheetId="5">#REF!</definedName>
    <definedName name="BSMinorities" localSheetId="9">#REF!</definedName>
    <definedName name="BSMinorities" localSheetId="2">#REF!</definedName>
    <definedName name="BSMinorities" localSheetId="25">#REF!</definedName>
    <definedName name="BSMinorities">#REF!</definedName>
    <definedName name="BSNIFA" localSheetId="4">[13]model!#REF!</definedName>
    <definedName name="BSNIFA" localSheetId="17">[13]model!#REF!</definedName>
    <definedName name="BSNIFA" localSheetId="5">[13]model!#REF!</definedName>
    <definedName name="BSNIFA" localSheetId="9">[13]model!#REF!</definedName>
    <definedName name="BSNIFA" localSheetId="2">[13]model!#REF!</definedName>
    <definedName name="BSNIFA" localSheetId="25">[13]model!#REF!</definedName>
    <definedName name="BSNIFA">[13]model!#REF!</definedName>
    <definedName name="BSNIFA.f.1994" localSheetId="4">[13]model!#REF!</definedName>
    <definedName name="BSNIFA.f.1994" localSheetId="17">[13]model!#REF!</definedName>
    <definedName name="BSNIFA.f.1994" localSheetId="5">[13]model!#REF!</definedName>
    <definedName name="BSNIFA.f.1994" localSheetId="9">[13]model!#REF!</definedName>
    <definedName name="BSNIFA.f.1994" localSheetId="2">[13]model!#REF!</definedName>
    <definedName name="BSNIFA.f.1994" localSheetId="25">[13]model!#REF!</definedName>
    <definedName name="BSNIFA.f.1994">[13]model!#REF!</definedName>
    <definedName name="BSNIFA.f.1995" localSheetId="4">[13]model!#REF!</definedName>
    <definedName name="BSNIFA.f.1995" localSheetId="17">[13]model!#REF!</definedName>
    <definedName name="BSNIFA.f.1995" localSheetId="5">[13]model!#REF!</definedName>
    <definedName name="BSNIFA.f.1995" localSheetId="9">[13]model!#REF!</definedName>
    <definedName name="BSNIFA.f.1995" localSheetId="2">[13]model!#REF!</definedName>
    <definedName name="BSNIFA.f.1995" localSheetId="25">[13]model!#REF!</definedName>
    <definedName name="BSNIFA.f.1995">[13]model!#REF!</definedName>
    <definedName name="BSNIFA.f.1996" localSheetId="4">[13]model!#REF!</definedName>
    <definedName name="BSNIFA.f.1996" localSheetId="17">[13]model!#REF!</definedName>
    <definedName name="BSNIFA.f.1996" localSheetId="5">[13]model!#REF!</definedName>
    <definedName name="BSNIFA.f.1996" localSheetId="9">[13]model!#REF!</definedName>
    <definedName name="BSNIFA.f.1996" localSheetId="2">[13]model!#REF!</definedName>
    <definedName name="BSNIFA.f.1996" localSheetId="25">[13]model!#REF!</definedName>
    <definedName name="BSNIFA.f.1996">[13]model!#REF!</definedName>
    <definedName name="BSNIFA.f.1997" localSheetId="4">[13]model!#REF!</definedName>
    <definedName name="BSNIFA.f.1997" localSheetId="17">[13]model!#REF!</definedName>
    <definedName name="BSNIFA.f.1997" localSheetId="5">[13]model!#REF!</definedName>
    <definedName name="BSNIFA.f.1997" localSheetId="9">[13]model!#REF!</definedName>
    <definedName name="BSNIFA.f.1997" localSheetId="2">[13]model!#REF!</definedName>
    <definedName name="BSNIFA.f.1997" localSheetId="25">[13]model!#REF!</definedName>
    <definedName name="BSNIFA.f.1997">[13]model!#REF!</definedName>
    <definedName name="BSNIFA.f.1998" localSheetId="4">[13]model!#REF!</definedName>
    <definedName name="BSNIFA.f.1998" localSheetId="17">[13]model!#REF!</definedName>
    <definedName name="BSNIFA.f.1998" localSheetId="5">[13]model!#REF!</definedName>
    <definedName name="BSNIFA.f.1998" localSheetId="9">[13]model!#REF!</definedName>
    <definedName name="BSNIFA.f.1998" localSheetId="2">[13]model!#REF!</definedName>
    <definedName name="BSNIFA.f.1998" localSheetId="25">[13]model!#REF!</definedName>
    <definedName name="BSNIFA.f.1998">[13]model!#REF!</definedName>
    <definedName name="BSNIFA.f.1999" localSheetId="4">[13]model!#REF!</definedName>
    <definedName name="BSNIFA.f.1999" localSheetId="17">[13]model!#REF!</definedName>
    <definedName name="BSNIFA.f.1999" localSheetId="5">[13]model!#REF!</definedName>
    <definedName name="BSNIFA.f.1999" localSheetId="9">[13]model!#REF!</definedName>
    <definedName name="BSNIFA.f.1999" localSheetId="2">[13]model!#REF!</definedName>
    <definedName name="BSNIFA.f.1999" localSheetId="25">[13]model!#REF!</definedName>
    <definedName name="BSNIFA.f.1999">[13]model!#REF!</definedName>
    <definedName name="BSNIFA.f.2000" localSheetId="4">[13]model!#REF!</definedName>
    <definedName name="BSNIFA.f.2000" localSheetId="17">[13]model!#REF!</definedName>
    <definedName name="BSNIFA.f.2000" localSheetId="5">[13]model!#REF!</definedName>
    <definedName name="BSNIFA.f.2000" localSheetId="9">[13]model!#REF!</definedName>
    <definedName name="BSNIFA.f.2000" localSheetId="2">[13]model!#REF!</definedName>
    <definedName name="BSNIFA.f.2000" localSheetId="25">[13]model!#REF!</definedName>
    <definedName name="BSNIFA.f.2000">[13]model!#REF!</definedName>
    <definedName name="bsntfa" localSheetId="4">[13]model!#REF!</definedName>
    <definedName name="bsntfa" localSheetId="17">[13]model!#REF!</definedName>
    <definedName name="bsntfa" localSheetId="5">[13]model!#REF!</definedName>
    <definedName name="bsntfa" localSheetId="9">[13]model!#REF!</definedName>
    <definedName name="bsntfa" localSheetId="2">[13]model!#REF!</definedName>
    <definedName name="bsntfa" localSheetId="25">[13]model!#REF!</definedName>
    <definedName name="bsntfa">[13]model!#REF!</definedName>
    <definedName name="bsntfa.f.1994" localSheetId="4">[13]model!#REF!</definedName>
    <definedName name="bsntfa.f.1994" localSheetId="17">[13]model!#REF!</definedName>
    <definedName name="bsntfa.f.1994" localSheetId="5">[13]model!#REF!</definedName>
    <definedName name="bsntfa.f.1994" localSheetId="9">[13]model!#REF!</definedName>
    <definedName name="bsntfa.f.1994" localSheetId="2">[13]model!#REF!</definedName>
    <definedName name="bsntfa.f.1994" localSheetId="25">[13]model!#REF!</definedName>
    <definedName name="bsntfa.f.1994">[13]model!#REF!</definedName>
    <definedName name="bsntfa.f.1995" localSheetId="4">[13]model!#REF!</definedName>
    <definedName name="bsntfa.f.1995" localSheetId="17">[13]model!#REF!</definedName>
    <definedName name="bsntfa.f.1995" localSheetId="5">[13]model!#REF!</definedName>
    <definedName name="bsntfa.f.1995" localSheetId="9">[13]model!#REF!</definedName>
    <definedName name="bsntfa.f.1995" localSheetId="2">[13]model!#REF!</definedName>
    <definedName name="bsntfa.f.1995" localSheetId="25">[13]model!#REF!</definedName>
    <definedName name="bsntfa.f.1995">[13]model!#REF!</definedName>
    <definedName name="bsntfa.f.1996" localSheetId="4">[13]model!#REF!</definedName>
    <definedName name="bsntfa.f.1996" localSheetId="17">[13]model!#REF!</definedName>
    <definedName name="bsntfa.f.1996" localSheetId="5">[13]model!#REF!</definedName>
    <definedName name="bsntfa.f.1996" localSheetId="9">[13]model!#REF!</definedName>
    <definedName name="bsntfa.f.1996" localSheetId="2">[13]model!#REF!</definedName>
    <definedName name="bsntfa.f.1996" localSheetId="25">[13]model!#REF!</definedName>
    <definedName name="bsntfa.f.1996">[13]model!#REF!</definedName>
    <definedName name="bsntfa.f.1997" localSheetId="4">[13]model!#REF!</definedName>
    <definedName name="bsntfa.f.1997" localSheetId="17">[13]model!#REF!</definedName>
    <definedName name="bsntfa.f.1997" localSheetId="5">[13]model!#REF!</definedName>
    <definedName name="bsntfa.f.1997" localSheetId="9">[13]model!#REF!</definedName>
    <definedName name="bsntfa.f.1997" localSheetId="2">[13]model!#REF!</definedName>
    <definedName name="bsntfa.f.1997" localSheetId="25">[13]model!#REF!</definedName>
    <definedName name="bsntfa.f.1997">[13]model!#REF!</definedName>
    <definedName name="bsntfa.f.1998" localSheetId="4">[13]model!#REF!</definedName>
    <definedName name="bsntfa.f.1998" localSheetId="17">[13]model!#REF!</definedName>
    <definedName name="bsntfa.f.1998" localSheetId="5">[13]model!#REF!</definedName>
    <definedName name="bsntfa.f.1998" localSheetId="9">[13]model!#REF!</definedName>
    <definedName name="bsntfa.f.1998" localSheetId="2">[13]model!#REF!</definedName>
    <definedName name="bsntfa.f.1998" localSheetId="25">[13]model!#REF!</definedName>
    <definedName name="bsntfa.f.1998">[13]model!#REF!</definedName>
    <definedName name="bsntfa.f.1999" localSheetId="4">[13]model!#REF!</definedName>
    <definedName name="bsntfa.f.1999" localSheetId="17">[13]model!#REF!</definedName>
    <definedName name="bsntfa.f.1999" localSheetId="5">[13]model!#REF!</definedName>
    <definedName name="bsntfa.f.1999" localSheetId="9">[13]model!#REF!</definedName>
    <definedName name="bsntfa.f.1999" localSheetId="2">[13]model!#REF!</definedName>
    <definedName name="bsntfa.f.1999" localSheetId="25">[13]model!#REF!</definedName>
    <definedName name="bsntfa.f.1999">[13]model!#REF!</definedName>
    <definedName name="bsntfa.f.2000" localSheetId="4">[13]model!#REF!</definedName>
    <definedName name="bsntfa.f.2000" localSheetId="17">[13]model!#REF!</definedName>
    <definedName name="bsntfa.f.2000" localSheetId="5">[13]model!#REF!</definedName>
    <definedName name="bsntfa.f.2000" localSheetId="9">[13]model!#REF!</definedName>
    <definedName name="bsntfa.f.2000" localSheetId="2">[13]model!#REF!</definedName>
    <definedName name="bsntfa.f.2000" localSheetId="25">[13]model!#REF!</definedName>
    <definedName name="bsntfa.f.2000">[13]model!#REF!</definedName>
    <definedName name="bsnwc" localSheetId="4">[13]model!#REF!</definedName>
    <definedName name="bsnwc" localSheetId="17">[13]model!#REF!</definedName>
    <definedName name="bsnwc" localSheetId="5">[13]model!#REF!</definedName>
    <definedName name="bsnwc" localSheetId="9">[13]model!#REF!</definedName>
    <definedName name="bsnwc" localSheetId="2">[13]model!#REF!</definedName>
    <definedName name="bsnwc" localSheetId="25">[13]model!#REF!</definedName>
    <definedName name="bsnwc">[13]model!#REF!</definedName>
    <definedName name="bsnwc.f.1994" localSheetId="4">[13]model!#REF!</definedName>
    <definedName name="bsnwc.f.1994" localSheetId="17">[13]model!#REF!</definedName>
    <definedName name="bsnwc.f.1994" localSheetId="5">[13]model!#REF!</definedName>
    <definedName name="bsnwc.f.1994" localSheetId="9">[13]model!#REF!</definedName>
    <definedName name="bsnwc.f.1994" localSheetId="2">[13]model!#REF!</definedName>
    <definedName name="bsnwc.f.1994" localSheetId="25">[13]model!#REF!</definedName>
    <definedName name="bsnwc.f.1994">[13]model!#REF!</definedName>
    <definedName name="bsnwc.f.1995" localSheetId="4">[13]model!#REF!</definedName>
    <definedName name="bsnwc.f.1995" localSheetId="17">[13]model!#REF!</definedName>
    <definedName name="bsnwc.f.1995" localSheetId="5">[13]model!#REF!</definedName>
    <definedName name="bsnwc.f.1995" localSheetId="9">[13]model!#REF!</definedName>
    <definedName name="bsnwc.f.1995" localSheetId="2">[13]model!#REF!</definedName>
    <definedName name="bsnwc.f.1995" localSheetId="25">[13]model!#REF!</definedName>
    <definedName name="bsnwc.f.1995">[13]model!#REF!</definedName>
    <definedName name="bsnwc.f.1996" localSheetId="4">[13]model!#REF!</definedName>
    <definedName name="bsnwc.f.1996" localSheetId="17">[13]model!#REF!</definedName>
    <definedName name="bsnwc.f.1996" localSheetId="5">[13]model!#REF!</definedName>
    <definedName name="bsnwc.f.1996" localSheetId="9">[13]model!#REF!</definedName>
    <definedName name="bsnwc.f.1996" localSheetId="2">[13]model!#REF!</definedName>
    <definedName name="bsnwc.f.1996" localSheetId="25">[13]model!#REF!</definedName>
    <definedName name="bsnwc.f.1996">[13]model!#REF!</definedName>
    <definedName name="bsnwc.f.1997" localSheetId="4">[13]model!#REF!</definedName>
    <definedName name="bsnwc.f.1997" localSheetId="17">[13]model!#REF!</definedName>
    <definedName name="bsnwc.f.1997" localSheetId="5">[13]model!#REF!</definedName>
    <definedName name="bsnwc.f.1997" localSheetId="9">[13]model!#REF!</definedName>
    <definedName name="bsnwc.f.1997" localSheetId="2">[13]model!#REF!</definedName>
    <definedName name="bsnwc.f.1997" localSheetId="25">[13]model!#REF!</definedName>
    <definedName name="bsnwc.f.1997">[13]model!#REF!</definedName>
    <definedName name="bsnwc.f.1998" localSheetId="4">[13]model!#REF!</definedName>
    <definedName name="bsnwc.f.1998" localSheetId="17">[13]model!#REF!</definedName>
    <definedName name="bsnwc.f.1998" localSheetId="5">[13]model!#REF!</definedName>
    <definedName name="bsnwc.f.1998" localSheetId="9">[13]model!#REF!</definedName>
    <definedName name="bsnwc.f.1998" localSheetId="2">[13]model!#REF!</definedName>
    <definedName name="bsnwc.f.1998" localSheetId="25">[13]model!#REF!</definedName>
    <definedName name="bsnwc.f.1998">[13]model!#REF!</definedName>
    <definedName name="bsnwc.f.1999" localSheetId="4">[13]model!#REF!</definedName>
    <definedName name="bsnwc.f.1999" localSheetId="17">[13]model!#REF!</definedName>
    <definedName name="bsnwc.f.1999" localSheetId="5">[13]model!#REF!</definedName>
    <definedName name="bsnwc.f.1999" localSheetId="9">[13]model!#REF!</definedName>
    <definedName name="bsnwc.f.1999" localSheetId="2">[13]model!#REF!</definedName>
    <definedName name="bsnwc.f.1999" localSheetId="25">[13]model!#REF!</definedName>
    <definedName name="bsnwc.f.1999">[13]model!#REF!</definedName>
    <definedName name="bsnwc.f.2000" localSheetId="4">[13]model!#REF!</definedName>
    <definedName name="bsnwc.f.2000" localSheetId="17">[13]model!#REF!</definedName>
    <definedName name="bsnwc.f.2000" localSheetId="5">[13]model!#REF!</definedName>
    <definedName name="bsnwc.f.2000" localSheetId="9">[13]model!#REF!</definedName>
    <definedName name="bsnwc.f.2000" localSheetId="2">[13]model!#REF!</definedName>
    <definedName name="bsnwc.f.2000" localSheetId="25">[13]model!#REF!</definedName>
    <definedName name="bsnwc.f.2000">[13]model!#REF!</definedName>
    <definedName name="BSOther" localSheetId="4">[13]model!#REF!</definedName>
    <definedName name="BSOther" localSheetId="17">[13]model!#REF!</definedName>
    <definedName name="BSOther" localSheetId="5">[13]model!#REF!</definedName>
    <definedName name="BSOther" localSheetId="9">[13]model!#REF!</definedName>
    <definedName name="BSOther" localSheetId="2">[13]model!#REF!</definedName>
    <definedName name="BSOther" localSheetId="25">[13]model!#REF!</definedName>
    <definedName name="BSOther">[13]model!#REF!</definedName>
    <definedName name="BSOther.f.1994" localSheetId="4">[13]model!#REF!</definedName>
    <definedName name="BSOther.f.1994" localSheetId="17">[13]model!#REF!</definedName>
    <definedName name="BSOther.f.1994" localSheetId="5">[13]model!#REF!</definedName>
    <definedName name="BSOther.f.1994" localSheetId="9">[13]model!#REF!</definedName>
    <definedName name="BSOther.f.1994" localSheetId="2">[13]model!#REF!</definedName>
    <definedName name="BSOther.f.1994" localSheetId="25">[13]model!#REF!</definedName>
    <definedName name="BSOther.f.1994">[13]model!#REF!</definedName>
    <definedName name="BSOther.f.1995" localSheetId="4">[13]model!#REF!</definedName>
    <definedName name="BSOther.f.1995" localSheetId="17">[13]model!#REF!</definedName>
    <definedName name="BSOther.f.1995" localSheetId="5">[13]model!#REF!</definedName>
    <definedName name="BSOther.f.1995" localSheetId="9">[13]model!#REF!</definedName>
    <definedName name="BSOther.f.1995" localSheetId="2">[13]model!#REF!</definedName>
    <definedName name="BSOther.f.1995" localSheetId="25">[13]model!#REF!</definedName>
    <definedName name="BSOther.f.1995">[13]model!#REF!</definedName>
    <definedName name="BSOther.f.1996" localSheetId="4">[13]model!#REF!</definedName>
    <definedName name="BSOther.f.1996" localSheetId="17">[13]model!#REF!</definedName>
    <definedName name="BSOther.f.1996" localSheetId="5">[13]model!#REF!</definedName>
    <definedName name="BSOther.f.1996" localSheetId="9">[13]model!#REF!</definedName>
    <definedName name="BSOther.f.1996" localSheetId="2">[13]model!#REF!</definedName>
    <definedName name="BSOther.f.1996" localSheetId="25">[13]model!#REF!</definedName>
    <definedName name="BSOther.f.1996">[13]model!#REF!</definedName>
    <definedName name="BSOther.f.1997" localSheetId="4">[13]model!#REF!</definedName>
    <definedName name="BSOther.f.1997" localSheetId="17">[13]model!#REF!</definedName>
    <definedName name="BSOther.f.1997" localSheetId="5">[13]model!#REF!</definedName>
    <definedName name="BSOther.f.1997" localSheetId="9">[13]model!#REF!</definedName>
    <definedName name="BSOther.f.1997" localSheetId="2">[13]model!#REF!</definedName>
    <definedName name="BSOther.f.1997" localSheetId="25">[13]model!#REF!</definedName>
    <definedName name="BSOther.f.1997">[13]model!#REF!</definedName>
    <definedName name="BSOther.f.1998" localSheetId="4">[13]model!#REF!</definedName>
    <definedName name="BSOther.f.1998" localSheetId="17">[13]model!#REF!</definedName>
    <definedName name="BSOther.f.1998" localSheetId="5">[13]model!#REF!</definedName>
    <definedName name="BSOther.f.1998" localSheetId="9">[13]model!#REF!</definedName>
    <definedName name="BSOther.f.1998" localSheetId="2">[13]model!#REF!</definedName>
    <definedName name="BSOther.f.1998" localSheetId="25">[13]model!#REF!</definedName>
    <definedName name="BSOther.f.1998">[13]model!#REF!</definedName>
    <definedName name="BSOther.f.1999" localSheetId="4">[13]model!#REF!</definedName>
    <definedName name="BSOther.f.1999" localSheetId="17">[13]model!#REF!</definedName>
    <definedName name="BSOther.f.1999" localSheetId="5">[13]model!#REF!</definedName>
    <definedName name="BSOther.f.1999" localSheetId="9">[13]model!#REF!</definedName>
    <definedName name="BSOther.f.1999" localSheetId="2">[13]model!#REF!</definedName>
    <definedName name="BSOther.f.1999" localSheetId="25">[13]model!#REF!</definedName>
    <definedName name="BSOther.f.1999">[13]model!#REF!</definedName>
    <definedName name="BSOther.f.2000" localSheetId="4">[13]model!#REF!</definedName>
    <definedName name="BSOther.f.2000" localSheetId="17">[13]model!#REF!</definedName>
    <definedName name="BSOther.f.2000" localSheetId="5">[13]model!#REF!</definedName>
    <definedName name="BSOther.f.2000" localSheetId="9">[13]model!#REF!</definedName>
    <definedName name="BSOther.f.2000" localSheetId="2">[13]model!#REF!</definedName>
    <definedName name="BSOther.f.2000" localSheetId="25">[13]model!#REF!</definedName>
    <definedName name="BSOther.f.2000">[13]model!#REF!</definedName>
    <definedName name="BSProv" localSheetId="4">[13]model!#REF!</definedName>
    <definedName name="BSProv" localSheetId="17">[13]model!#REF!</definedName>
    <definedName name="BSProv" localSheetId="5">[13]model!#REF!</definedName>
    <definedName name="BSProv" localSheetId="9">[13]model!#REF!</definedName>
    <definedName name="BSProv" localSheetId="2">[13]model!#REF!</definedName>
    <definedName name="BSProv" localSheetId="25">[13]model!#REF!</definedName>
    <definedName name="BSProv">[13]model!#REF!</definedName>
    <definedName name="BSProv.f.1994" localSheetId="4">[13]model!#REF!</definedName>
    <definedName name="BSProv.f.1994" localSheetId="17">[13]model!#REF!</definedName>
    <definedName name="BSProv.f.1994" localSheetId="5">[13]model!#REF!</definedName>
    <definedName name="BSProv.f.1994" localSheetId="9">[13]model!#REF!</definedName>
    <definedName name="BSProv.f.1994" localSheetId="2">[13]model!#REF!</definedName>
    <definedName name="BSProv.f.1994" localSheetId="25">[13]model!#REF!</definedName>
    <definedName name="BSProv.f.1994">[13]model!#REF!</definedName>
    <definedName name="BSProv.f.1995" localSheetId="4">[13]model!#REF!</definedName>
    <definedName name="BSProv.f.1995" localSheetId="17">[13]model!#REF!</definedName>
    <definedName name="BSProv.f.1995" localSheetId="5">[13]model!#REF!</definedName>
    <definedName name="BSProv.f.1995" localSheetId="9">[13]model!#REF!</definedName>
    <definedName name="BSProv.f.1995" localSheetId="2">[13]model!#REF!</definedName>
    <definedName name="BSProv.f.1995" localSheetId="25">[13]model!#REF!</definedName>
    <definedName name="BSProv.f.1995">[13]model!#REF!</definedName>
    <definedName name="BSProv.f.1996" localSheetId="4">[13]model!#REF!</definedName>
    <definedName name="BSProv.f.1996" localSheetId="17">[13]model!#REF!</definedName>
    <definedName name="BSProv.f.1996" localSheetId="5">[13]model!#REF!</definedName>
    <definedName name="BSProv.f.1996" localSheetId="9">[13]model!#REF!</definedName>
    <definedName name="BSProv.f.1996" localSheetId="2">[13]model!#REF!</definedName>
    <definedName name="BSProv.f.1996" localSheetId="25">[13]model!#REF!</definedName>
    <definedName name="BSProv.f.1996">[13]model!#REF!</definedName>
    <definedName name="BSProv.f.1997" localSheetId="4">[13]model!#REF!</definedName>
    <definedName name="BSProv.f.1997" localSheetId="17">[13]model!#REF!</definedName>
    <definedName name="BSProv.f.1997" localSheetId="5">[13]model!#REF!</definedName>
    <definedName name="BSProv.f.1997" localSheetId="9">[13]model!#REF!</definedName>
    <definedName name="BSProv.f.1997" localSheetId="2">[13]model!#REF!</definedName>
    <definedName name="BSProv.f.1997" localSheetId="25">[13]model!#REF!</definedName>
    <definedName name="BSProv.f.1997">[13]model!#REF!</definedName>
    <definedName name="BSProv.f.1998" localSheetId="4">[13]model!#REF!</definedName>
    <definedName name="BSProv.f.1998" localSheetId="17">[13]model!#REF!</definedName>
    <definedName name="BSProv.f.1998" localSheetId="5">[13]model!#REF!</definedName>
    <definedName name="BSProv.f.1998" localSheetId="9">[13]model!#REF!</definedName>
    <definedName name="BSProv.f.1998" localSheetId="2">[13]model!#REF!</definedName>
    <definedName name="BSProv.f.1998" localSheetId="25">[13]model!#REF!</definedName>
    <definedName name="BSProv.f.1998">[13]model!#REF!</definedName>
    <definedName name="BSProv.f.1999" localSheetId="4">[13]model!#REF!</definedName>
    <definedName name="BSProv.f.1999" localSheetId="17">[13]model!#REF!</definedName>
    <definedName name="BSProv.f.1999" localSheetId="5">[13]model!#REF!</definedName>
    <definedName name="BSProv.f.1999" localSheetId="9">[13]model!#REF!</definedName>
    <definedName name="BSProv.f.1999" localSheetId="2">[13]model!#REF!</definedName>
    <definedName name="BSProv.f.1999" localSheetId="25">[13]model!#REF!</definedName>
    <definedName name="BSProv.f.1999">[13]model!#REF!</definedName>
    <definedName name="BSProv.f.2000" localSheetId="4">[13]model!#REF!</definedName>
    <definedName name="BSProv.f.2000" localSheetId="17">[13]model!#REF!</definedName>
    <definedName name="BSProv.f.2000" localSheetId="5">[13]model!#REF!</definedName>
    <definedName name="BSProv.f.2000" localSheetId="9">[13]model!#REF!</definedName>
    <definedName name="BSProv.f.2000" localSheetId="2">[13]model!#REF!</definedName>
    <definedName name="BSProv.f.2000" localSheetId="25">[13]model!#REF!</definedName>
    <definedName name="BSProv.f.2000">[13]model!#REF!</definedName>
    <definedName name="ca_00" localSheetId="4">#REF!</definedName>
    <definedName name="ca_00" localSheetId="17">#REF!</definedName>
    <definedName name="ca_00" localSheetId="5">#REF!</definedName>
    <definedName name="ca_00" localSheetId="9">#REF!</definedName>
    <definedName name="ca_00" localSheetId="2">#REF!</definedName>
    <definedName name="ca_00" localSheetId="25">#REF!</definedName>
    <definedName name="ca_00">#REF!</definedName>
    <definedName name="ca_01" localSheetId="4">#REF!</definedName>
    <definedName name="ca_01" localSheetId="17">#REF!</definedName>
    <definedName name="ca_01" localSheetId="5">#REF!</definedName>
    <definedName name="ca_01" localSheetId="9">#REF!</definedName>
    <definedName name="ca_01" localSheetId="2">#REF!</definedName>
    <definedName name="ca_01" localSheetId="25">#REF!</definedName>
    <definedName name="ca_01">#REF!</definedName>
    <definedName name="ca_02" localSheetId="4">#REF!</definedName>
    <definedName name="ca_02" localSheetId="17">#REF!</definedName>
    <definedName name="ca_02" localSheetId="5">#REF!</definedName>
    <definedName name="ca_02" localSheetId="9">#REF!</definedName>
    <definedName name="ca_02" localSheetId="2">#REF!</definedName>
    <definedName name="ca_02" localSheetId="25">#REF!</definedName>
    <definedName name="ca_02">#REF!</definedName>
    <definedName name="ca_99" localSheetId="4">#REF!</definedName>
    <definedName name="ca_99" localSheetId="17">#REF!</definedName>
    <definedName name="ca_99" localSheetId="5">#REF!</definedName>
    <definedName name="ca_99" localSheetId="9">#REF!</definedName>
    <definedName name="ca_99" localSheetId="2">#REF!</definedName>
    <definedName name="ca_99" localSheetId="25">#REF!</definedName>
    <definedName name="ca_99">#REF!</definedName>
    <definedName name="calc">#N/A</definedName>
    <definedName name="Cap._RnD_Asset_net_of_RnD_amort.">'[8]Invested capital_VDF'!$C$32:$AE$32</definedName>
    <definedName name="CAPEX" localSheetId="4">#REF!</definedName>
    <definedName name="CAPEX" localSheetId="17">#REF!</definedName>
    <definedName name="CAPEX" localSheetId="5">#REF!</definedName>
    <definedName name="CAPEX" localSheetId="9">#REF!</definedName>
    <definedName name="CAPEX" localSheetId="2">#REF!</definedName>
    <definedName name="CAPEX" localSheetId="25">#REF!</definedName>
    <definedName name="CAPEX">#REF!</definedName>
    <definedName name="CAPEX__Financial" localSheetId="4">#REF!</definedName>
    <definedName name="CAPEX__Financial" localSheetId="17">#REF!</definedName>
    <definedName name="CAPEX__Financial" localSheetId="5">#REF!</definedName>
    <definedName name="CAPEX__Financial" localSheetId="9">#REF!</definedName>
    <definedName name="CAPEX__Financial" localSheetId="2">#REF!</definedName>
    <definedName name="CAPEX__Financial" localSheetId="25">#REF!</definedName>
    <definedName name="CAPEX__Financial">#REF!</definedName>
    <definedName name="CAPEX__Intangibles" localSheetId="4">#REF!</definedName>
    <definedName name="CAPEX__Intangibles" localSheetId="17">#REF!</definedName>
    <definedName name="CAPEX__Intangibles" localSheetId="5">#REF!</definedName>
    <definedName name="CAPEX__Intangibles" localSheetId="9">#REF!</definedName>
    <definedName name="CAPEX__Intangibles" localSheetId="2">#REF!</definedName>
    <definedName name="CAPEX__Intangibles" localSheetId="25">#REF!</definedName>
    <definedName name="CAPEX__Intangibles">#REF!</definedName>
    <definedName name="capex_00" localSheetId="4">#REF!</definedName>
    <definedName name="capex_00" localSheetId="17">#REF!</definedName>
    <definedName name="capex_00" localSheetId="5">#REF!</definedName>
    <definedName name="capex_00" localSheetId="9">#REF!</definedName>
    <definedName name="capex_00" localSheetId="2">#REF!</definedName>
    <definedName name="capex_00" localSheetId="25">#REF!</definedName>
    <definedName name="capex_00">#REF!</definedName>
    <definedName name="capex_01" localSheetId="4">#REF!</definedName>
    <definedName name="capex_01" localSheetId="17">#REF!</definedName>
    <definedName name="capex_01" localSheetId="5">#REF!</definedName>
    <definedName name="capex_01" localSheetId="9">#REF!</definedName>
    <definedName name="capex_01" localSheetId="2">#REF!</definedName>
    <definedName name="capex_01" localSheetId="25">#REF!</definedName>
    <definedName name="capex_01">#REF!</definedName>
    <definedName name="capex_02">[1]CASINO2!$V$497</definedName>
    <definedName name="capex_03">[1]CASINO2!$W$497</definedName>
    <definedName name="capex_99" localSheetId="4">#REF!</definedName>
    <definedName name="capex_99" localSheetId="17">#REF!</definedName>
    <definedName name="capex_99" localSheetId="5">#REF!</definedName>
    <definedName name="capex_99" localSheetId="9">#REF!</definedName>
    <definedName name="capex_99" localSheetId="2">#REF!</definedName>
    <definedName name="capex_99" localSheetId="25">#REF!</definedName>
    <definedName name="capex_99">#REF!</definedName>
    <definedName name="capex_s00" localSheetId="4">#REF!</definedName>
    <definedName name="capex_s00" localSheetId="17">#REF!</definedName>
    <definedName name="capex_s00" localSheetId="5">#REF!</definedName>
    <definedName name="capex_s00" localSheetId="9">#REF!</definedName>
    <definedName name="capex_s00" localSheetId="2">#REF!</definedName>
    <definedName name="capex_s00" localSheetId="25">#REF!</definedName>
    <definedName name="capex_s00">#REF!</definedName>
    <definedName name="capex_s01" localSheetId="4">#REF!</definedName>
    <definedName name="capex_s01" localSheetId="17">#REF!</definedName>
    <definedName name="capex_s01" localSheetId="5">#REF!</definedName>
    <definedName name="capex_s01" localSheetId="9">#REF!</definedName>
    <definedName name="capex_s01" localSheetId="2">#REF!</definedName>
    <definedName name="capex_s01" localSheetId="25">#REF!</definedName>
    <definedName name="capex_s01">#REF!</definedName>
    <definedName name="capex_s02" localSheetId="4">#REF!</definedName>
    <definedName name="capex_s02" localSheetId="17">#REF!</definedName>
    <definedName name="capex_s02" localSheetId="5">#REF!</definedName>
    <definedName name="capex_s02" localSheetId="9">#REF!</definedName>
    <definedName name="capex_s02" localSheetId="2">#REF!</definedName>
    <definedName name="capex_s02" localSheetId="25">#REF!</definedName>
    <definedName name="capex_s02">#REF!</definedName>
    <definedName name="capex_s03">[1]CASINO2!$W$498</definedName>
    <definedName name="capex_s99" localSheetId="4">#REF!</definedName>
    <definedName name="capex_s99" localSheetId="17">#REF!</definedName>
    <definedName name="capex_s99" localSheetId="5">#REF!</definedName>
    <definedName name="capex_s99" localSheetId="9">#REF!</definedName>
    <definedName name="capex_s99" localSheetId="2">#REF!</definedName>
    <definedName name="capex_s99" localSheetId="25">#REF!</definedName>
    <definedName name="capex_s99">#REF!</definedName>
    <definedName name="Capital_gains" localSheetId="4">#REF!</definedName>
    <definedName name="Capital_gains" localSheetId="17">#REF!</definedName>
    <definedName name="Capital_gains" localSheetId="5">#REF!</definedName>
    <definedName name="Capital_gains" localSheetId="9">#REF!</definedName>
    <definedName name="Capital_gains" localSheetId="2">#REF!</definedName>
    <definedName name="Capital_gains" localSheetId="25">#REF!</definedName>
    <definedName name="Capital_gains">#REF!</definedName>
    <definedName name="Capital_spending" localSheetId="4">#REF!</definedName>
    <definedName name="Capital_spending" localSheetId="17">#REF!</definedName>
    <definedName name="Capital_spending" localSheetId="5">#REF!</definedName>
    <definedName name="Capital_spending" localSheetId="9">#REF!</definedName>
    <definedName name="Capital_spending" localSheetId="2">#REF!</definedName>
    <definedName name="Capital_spending" localSheetId="25">#REF!</definedName>
    <definedName name="Capital_spending">#REF!</definedName>
    <definedName name="cash" localSheetId="4">'[3]DCF old'!#REF!</definedName>
    <definedName name="cash" localSheetId="17">'[3]DCF old'!#REF!</definedName>
    <definedName name="cash" localSheetId="5">'[3]DCF old'!#REF!</definedName>
    <definedName name="cash" localSheetId="9">'[3]DCF old'!#REF!</definedName>
    <definedName name="cash" localSheetId="2">'[3]DCF old'!#REF!</definedName>
    <definedName name="cash" localSheetId="25">'[3]DCF old'!#REF!</definedName>
    <definedName name="cash">'[3]DCF old'!#REF!</definedName>
    <definedName name="Cash___Liquid_assets" localSheetId="4">#REF!</definedName>
    <definedName name="Cash___Liquid_assets" localSheetId="17">#REF!</definedName>
    <definedName name="Cash___Liquid_assets" localSheetId="5">#REF!</definedName>
    <definedName name="Cash___Liquid_assets" localSheetId="9">#REF!</definedName>
    <definedName name="Cash___Liquid_assets" localSheetId="2">#REF!</definedName>
    <definedName name="Cash___Liquid_assets" localSheetId="25">#REF!</definedName>
    <definedName name="Cash___Liquid_assets">#REF!</definedName>
    <definedName name="Cash_DCF">[8]DCF_VDF!$C$33:$AZ$33</definedName>
    <definedName name="Cash_Flow" localSheetId="4">#REF!</definedName>
    <definedName name="Cash_Flow" localSheetId="17">#REF!</definedName>
    <definedName name="Cash_Flow" localSheetId="5">#REF!</definedName>
    <definedName name="Cash_Flow" localSheetId="9">#REF!</definedName>
    <definedName name="Cash_Flow" localSheetId="2">#REF!</definedName>
    <definedName name="Cash_Flow" localSheetId="25">#REF!</definedName>
    <definedName name="Cash_Flow">#REF!</definedName>
    <definedName name="CASH_FLOW_ANALYSIS" localSheetId="4">#REF!</definedName>
    <definedName name="CASH_FLOW_ANALYSIS" localSheetId="17">#REF!</definedName>
    <definedName name="CASH_FLOW_ANALYSIS" localSheetId="5">#REF!</definedName>
    <definedName name="CASH_FLOW_ANALYSIS" localSheetId="9">#REF!</definedName>
    <definedName name="CASH_FLOW_ANALYSIS" localSheetId="2">#REF!</definedName>
    <definedName name="CASH_FLOW_ANALYSIS" localSheetId="25">#REF!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7">[14]CF!#REF!</definedName>
    <definedName name="Cashf" localSheetId="5">[14]CF!#REF!</definedName>
    <definedName name="Cashf" localSheetId="9">[14]CF!#REF!</definedName>
    <definedName name="Cashf" localSheetId="2">[14]CF!#REF!</definedName>
    <definedName name="Cashf" localSheetId="25">[14]CF!#REF!</definedName>
    <definedName name="Cashf">[14]CF!#REF!</definedName>
    <definedName name="cashflow1" localSheetId="4">#REF!</definedName>
    <definedName name="cashflow1" localSheetId="17">#REF!</definedName>
    <definedName name="cashflow1" localSheetId="5">#REF!</definedName>
    <definedName name="cashflow1" localSheetId="9">#REF!</definedName>
    <definedName name="cashflow1" localSheetId="2">#REF!</definedName>
    <definedName name="cashflow1" localSheetId="25">#REF!</definedName>
    <definedName name="cashflow1">#REF!</definedName>
    <definedName name="cashflow2" localSheetId="4">#REF!</definedName>
    <definedName name="cashflow2" localSheetId="17">#REF!</definedName>
    <definedName name="cashflow2" localSheetId="5">#REF!</definedName>
    <definedName name="cashflow2" localSheetId="9">#REF!</definedName>
    <definedName name="cashflow2" localSheetId="2">#REF!</definedName>
    <definedName name="cashflow2" localSheetId="25">#REF!</definedName>
    <definedName name="cashflow2">#REF!</definedName>
    <definedName name="ccy" localSheetId="4">#REF!</definedName>
    <definedName name="ccy" localSheetId="17">#REF!</definedName>
    <definedName name="ccy" localSheetId="5">#REF!</definedName>
    <definedName name="ccy" localSheetId="9">#REF!</definedName>
    <definedName name="ccy" localSheetId="2">#REF!</definedName>
    <definedName name="ccy" localSheetId="25">#REF!</definedName>
    <definedName name="ccy">#REF!</definedName>
    <definedName name="ce" localSheetId="4">'[3]DCF old'!#REF!</definedName>
    <definedName name="ce" localSheetId="17">'[3]DCF old'!#REF!</definedName>
    <definedName name="ce" localSheetId="5">'[3]DCF old'!#REF!</definedName>
    <definedName name="ce" localSheetId="9">'[3]DCF old'!#REF!</definedName>
    <definedName name="ce" localSheetId="2">'[3]DCF old'!#REF!</definedName>
    <definedName name="ce" localSheetId="25">'[3]DCF old'!#REF!</definedName>
    <definedName name="ce">'[3]DCF old'!#REF!</definedName>
    <definedName name="ce_00" localSheetId="4">#REF!</definedName>
    <definedName name="ce_00" localSheetId="17">#REF!</definedName>
    <definedName name="ce_00" localSheetId="5">#REF!</definedName>
    <definedName name="ce_00" localSheetId="9">#REF!</definedName>
    <definedName name="ce_00" localSheetId="2">#REF!</definedName>
    <definedName name="ce_00" localSheetId="25">#REF!</definedName>
    <definedName name="ce_00">#REF!</definedName>
    <definedName name="ce_01" localSheetId="4">#REF!</definedName>
    <definedName name="ce_01" localSheetId="17">#REF!</definedName>
    <definedName name="ce_01" localSheetId="5">#REF!</definedName>
    <definedName name="ce_01" localSheetId="9">#REF!</definedName>
    <definedName name="ce_01" localSheetId="2">#REF!</definedName>
    <definedName name="ce_01" localSheetId="25">#REF!</definedName>
    <definedName name="ce_01">#REF!</definedName>
    <definedName name="ce_02" localSheetId="4">#REF!</definedName>
    <definedName name="ce_02" localSheetId="17">#REF!</definedName>
    <definedName name="ce_02" localSheetId="5">#REF!</definedName>
    <definedName name="ce_02" localSheetId="9">#REF!</definedName>
    <definedName name="ce_02" localSheetId="2">#REF!</definedName>
    <definedName name="ce_02" localSheetId="25">#REF!</definedName>
    <definedName name="ce_02">#REF!</definedName>
    <definedName name="ce_03">[1]CASINO2!$W$606</definedName>
    <definedName name="ce_99" localSheetId="4">#REF!</definedName>
    <definedName name="ce_99" localSheetId="17">#REF!</definedName>
    <definedName name="ce_99" localSheetId="5">#REF!</definedName>
    <definedName name="ce_99" localSheetId="9">#REF!</definedName>
    <definedName name="ce_99" localSheetId="2">#REF!</definedName>
    <definedName name="ce_99" localSheetId="25">#REF!</definedName>
    <definedName name="ce_99">#REF!</definedName>
    <definedName name="ceps" localSheetId="4">'[3]DCF old'!#REF!</definedName>
    <definedName name="ceps" localSheetId="17">'[3]DCF old'!#REF!</definedName>
    <definedName name="ceps" localSheetId="5">'[3]DCF old'!#REF!</definedName>
    <definedName name="ceps" localSheetId="9">'[3]DCF old'!#REF!</definedName>
    <definedName name="ceps" localSheetId="2">'[3]DCF old'!#REF!</definedName>
    <definedName name="ceps" localSheetId="25">'[3]DCF old'!#REF!</definedName>
    <definedName name="ceps">'[3]DCF old'!#REF!</definedName>
    <definedName name="CF" localSheetId="4">#REF!</definedName>
    <definedName name="CF" localSheetId="17">#REF!</definedName>
    <definedName name="CF" localSheetId="5">#REF!</definedName>
    <definedName name="CF" localSheetId="9">#REF!</definedName>
    <definedName name="CF" localSheetId="2">#REF!</definedName>
    <definedName name="CF" localSheetId="25">#REF!</definedName>
    <definedName name="CF">#REF!</definedName>
    <definedName name="cf_00" localSheetId="4">#REF!</definedName>
    <definedName name="cf_00" localSheetId="17">#REF!</definedName>
    <definedName name="cf_00" localSheetId="5">#REF!</definedName>
    <definedName name="cf_00" localSheetId="9">#REF!</definedName>
    <definedName name="cf_00" localSheetId="2">#REF!</definedName>
    <definedName name="cf_00" localSheetId="25">#REF!</definedName>
    <definedName name="cf_00">#REF!</definedName>
    <definedName name="cf_01" localSheetId="4">#REF!</definedName>
    <definedName name="cf_01" localSheetId="17">#REF!</definedName>
    <definedName name="cf_01" localSheetId="5">#REF!</definedName>
    <definedName name="cf_01" localSheetId="9">#REF!</definedName>
    <definedName name="cf_01" localSheetId="2">#REF!</definedName>
    <definedName name="cf_01" localSheetId="25">#REF!</definedName>
    <definedName name="cf_01">#REF!</definedName>
    <definedName name="cf_02" localSheetId="4">#REF!</definedName>
    <definedName name="cf_02" localSheetId="17">#REF!</definedName>
    <definedName name="cf_02" localSheetId="5">#REF!</definedName>
    <definedName name="cf_02" localSheetId="9">#REF!</definedName>
    <definedName name="cf_02" localSheetId="2">#REF!</definedName>
    <definedName name="cf_02" localSheetId="25">#REF!</definedName>
    <definedName name="cf_02">#REF!</definedName>
    <definedName name="cf_03">[1]CASINO2!$W$492</definedName>
    <definedName name="cf_99" localSheetId="4">#REF!</definedName>
    <definedName name="cf_99" localSheetId="17">#REF!</definedName>
    <definedName name="cf_99" localSheetId="5">#REF!</definedName>
    <definedName name="cf_99" localSheetId="9">#REF!</definedName>
    <definedName name="cf_99" localSheetId="2">#REF!</definedName>
    <definedName name="cf_99" localSheetId="25">#REF!</definedName>
    <definedName name="cf_99">#REF!</definedName>
    <definedName name="cf_ainv" localSheetId="4">'[3]DCF old'!#REF!</definedName>
    <definedName name="cf_ainv" localSheetId="17">'[3]DCF old'!#REF!</definedName>
    <definedName name="cf_ainv" localSheetId="5">'[3]DCF old'!#REF!</definedName>
    <definedName name="cf_ainv" localSheetId="9">'[3]DCF old'!#REF!</definedName>
    <definedName name="cf_ainv" localSheetId="2">'[3]DCF old'!#REF!</definedName>
    <definedName name="cf_ainv" localSheetId="25">'[3]DCF old'!#REF!</definedName>
    <definedName name="cf_ainv">'[3]DCF old'!#REF!</definedName>
    <definedName name="cf_binv" localSheetId="4">'[3]DCF old'!#REF!</definedName>
    <definedName name="cf_binv" localSheetId="17">'[3]DCF old'!#REF!</definedName>
    <definedName name="cf_binv" localSheetId="5">'[3]DCF old'!#REF!</definedName>
    <definedName name="cf_binv" localSheetId="9">'[3]DCF old'!#REF!</definedName>
    <definedName name="cf_binv" localSheetId="2">'[3]DCF old'!#REF!</definedName>
    <definedName name="cf_binv" localSheetId="25">'[3]DCF old'!#REF!</definedName>
    <definedName name="cf_binv">'[3]DCF old'!#REF!</definedName>
    <definedName name="cf_ratios" localSheetId="4">#REF!</definedName>
    <definedName name="cf_ratios" localSheetId="17">#REF!</definedName>
    <definedName name="cf_ratios" localSheetId="5">#REF!</definedName>
    <definedName name="cf_ratios" localSheetId="9">#REF!</definedName>
    <definedName name="cf_ratios" localSheetId="2">#REF!</definedName>
    <definedName name="cf_ratios" localSheetId="25">#REF!</definedName>
    <definedName name="cf_ratios">#REF!</definedName>
    <definedName name="cf_ratios_summary" localSheetId="4">#REF!</definedName>
    <definedName name="cf_ratios_summary" localSheetId="17">#REF!</definedName>
    <definedName name="cf_ratios_summary" localSheetId="5">#REF!</definedName>
    <definedName name="cf_ratios_summary" localSheetId="9">#REF!</definedName>
    <definedName name="cf_ratios_summary" localSheetId="2">#REF!</definedName>
    <definedName name="cf_ratios_summary" localSheetId="25">#REF!</definedName>
    <definedName name="cf_ratios_summary">#REF!</definedName>
    <definedName name="CFA" localSheetId="4">#REF!</definedName>
    <definedName name="CFA" localSheetId="17">#REF!</definedName>
    <definedName name="CFA" localSheetId="5">#REF!</definedName>
    <definedName name="CFA" localSheetId="9">#REF!</definedName>
    <definedName name="CFA" localSheetId="2">#REF!</definedName>
    <definedName name="CFA" localSheetId="25">#REF!</definedName>
    <definedName name="CFA">#REF!</definedName>
    <definedName name="cfa_div" localSheetId="4">'[3]DCF old'!#REF!</definedName>
    <definedName name="cfa_div" localSheetId="17">'[3]DCF old'!#REF!</definedName>
    <definedName name="cfa_div" localSheetId="5">'[3]DCF old'!#REF!</definedName>
    <definedName name="cfa_div" localSheetId="9">'[3]DCF old'!#REF!</definedName>
    <definedName name="cfa_div" localSheetId="2">'[3]DCF old'!#REF!</definedName>
    <definedName name="cfa_div" localSheetId="25">'[3]DCF old'!#REF!</definedName>
    <definedName name="cfa_div">'[3]DCF old'!#REF!</definedName>
    <definedName name="cfb_wcchg" localSheetId="4">'[3]DCF old'!#REF!</definedName>
    <definedName name="cfb_wcchg" localSheetId="17">'[3]DCF old'!#REF!</definedName>
    <definedName name="cfb_wcchg" localSheetId="5">'[3]DCF old'!#REF!</definedName>
    <definedName name="cfb_wcchg" localSheetId="9">'[3]DCF old'!#REF!</definedName>
    <definedName name="cfb_wcchg" localSheetId="2">'[3]DCF old'!#REF!</definedName>
    <definedName name="cfb_wcchg" localSheetId="25">'[3]DCF old'!#REF!</definedName>
    <definedName name="cfb_wcchg">'[3]DCF old'!#REF!</definedName>
    <definedName name="CFLFULL" localSheetId="4">#REF!</definedName>
    <definedName name="CFLFULL" localSheetId="17">#REF!</definedName>
    <definedName name="CFLFULL" localSheetId="5">#REF!</definedName>
    <definedName name="CFLFULL" localSheetId="9">#REF!</definedName>
    <definedName name="CFLFULL" localSheetId="2">#REF!</definedName>
    <definedName name="CFLFULL" localSheetId="25">#REF!</definedName>
    <definedName name="CFLFULL">#REF!</definedName>
    <definedName name="CFPS__DM" localSheetId="4">#REF!</definedName>
    <definedName name="CFPS__DM" localSheetId="17">#REF!</definedName>
    <definedName name="CFPS__DM" localSheetId="5">#REF!</definedName>
    <definedName name="CFPS__DM" localSheetId="9">#REF!</definedName>
    <definedName name="CFPS__DM" localSheetId="2">#REF!</definedName>
    <definedName name="CFPS__DM" localSheetId="25">#REF!</definedName>
    <definedName name="CFPS__DM">#REF!</definedName>
    <definedName name="change" localSheetId="4">'[3]DCF old'!#REF!</definedName>
    <definedName name="change" localSheetId="17">'[3]DCF old'!#REF!</definedName>
    <definedName name="change" localSheetId="5">'[3]DCF old'!#REF!</definedName>
    <definedName name="change" localSheetId="9">'[3]DCF old'!#REF!</definedName>
    <definedName name="change" localSheetId="2">'[3]DCF old'!#REF!</definedName>
    <definedName name="change" localSheetId="25">'[3]DCF old'!#REF!</definedName>
    <definedName name="change">'[3]DCF old'!#REF!</definedName>
    <definedName name="Change_in_NWC" localSheetId="4">#REF!</definedName>
    <definedName name="Change_in_NWC" localSheetId="17">#REF!</definedName>
    <definedName name="Change_in_NWC" localSheetId="5">#REF!</definedName>
    <definedName name="Change_in_NWC" localSheetId="9">#REF!</definedName>
    <definedName name="Change_in_NWC" localSheetId="2">#REF!</definedName>
    <definedName name="Change_in_NWC" localSheetId="25">#REF!</definedName>
    <definedName name="Change_in_NWC">#REF!</definedName>
    <definedName name="Characteristics" localSheetId="4">#REF!</definedName>
    <definedName name="Characteristics" localSheetId="17">#REF!</definedName>
    <definedName name="Characteristics" localSheetId="5">#REF!</definedName>
    <definedName name="Characteristics" localSheetId="9">#REF!</definedName>
    <definedName name="Characteristics" localSheetId="2">#REF!</definedName>
    <definedName name="Characteristics" localSheetId="25">#REF!</definedName>
    <definedName name="Characteristics">#REF!</definedName>
    <definedName name="Chartarray" localSheetId="4">OFFSET(ChartStartpoint,ChartarrayStartpoint,0,ChartarraySize,1)</definedName>
    <definedName name="Chartarray" localSheetId="17">OFFSET(ChartStartpoint,ChartarrayStartpoint,0,ChartarraySize,1)</definedName>
    <definedName name="Chartarray" localSheetId="22">OFFSET(ChartStartpoint,ChartarrayStartpoint,0,ChartarraySize,1)</definedName>
    <definedName name="Chartarray" localSheetId="5">OFFSET(ChartStartpoint,ChartarrayStartpoint,0,ChartarraySize,1)</definedName>
    <definedName name="Chartarray" localSheetId="9">OFFSET(ChartStartpoint,ChartarrayStartpoint,0,ChartarraySize,1)</definedName>
    <definedName name="Chartarray" localSheetId="3">OFFSET(ChartStartpoint,ChartarrayStartpoint,0,ChartarraySize,1)</definedName>
    <definedName name="Chartarray" localSheetId="2">OFFSET(ChartStartpoint,ChartarrayStartpoint,0,ChartarraySize,1)</definedName>
    <definedName name="Chartarray" localSheetId="25">OFFSET(ChartStartpoint,ChartarrayStartpoint,0,ChartarraySize,1)</definedName>
    <definedName name="Chartarray">OFFSET(ChartStartpoint,ChartarrayStartpoint,0,ChartarraySize,1)</definedName>
    <definedName name="chartint" localSheetId="4">#REF!</definedName>
    <definedName name="chartint" localSheetId="17">#REF!</definedName>
    <definedName name="chartint" localSheetId="5">#REF!</definedName>
    <definedName name="chartint" localSheetId="9">#REF!</definedName>
    <definedName name="chartint" localSheetId="2">#REF!</definedName>
    <definedName name="chartint" localSheetId="25">#REF!</definedName>
    <definedName name="chartint">#REF!</definedName>
    <definedName name="Charts" localSheetId="4">#REF!</definedName>
    <definedName name="Charts" localSheetId="17">#REF!</definedName>
    <definedName name="Charts" localSheetId="5">#REF!</definedName>
    <definedName name="Charts" localSheetId="9">#REF!</definedName>
    <definedName name="Charts" localSheetId="2">#REF!</definedName>
    <definedName name="Charts" localSheetId="25">#REF!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7">#REF!</definedName>
    <definedName name="choose_prognostic" localSheetId="5">#REF!</definedName>
    <definedName name="choose_prognostic" localSheetId="9">#REF!</definedName>
    <definedName name="choose_prognostic" localSheetId="2">#REF!</definedName>
    <definedName name="choose_prognostic" localSheetId="25">#REF!</definedName>
    <definedName name="choose_prognostic">#REF!</definedName>
    <definedName name="choose_prognostic_adr" localSheetId="4">#REF!</definedName>
    <definedName name="choose_prognostic_adr" localSheetId="17">#REF!</definedName>
    <definedName name="choose_prognostic_adr" localSheetId="5">#REF!</definedName>
    <definedName name="choose_prognostic_adr" localSheetId="9">#REF!</definedName>
    <definedName name="choose_prognostic_adr" localSheetId="2">#REF!</definedName>
    <definedName name="choose_prognostic_adr" localSheetId="25">#REF!</definedName>
    <definedName name="choose_prognostic_adr">#REF!</definedName>
    <definedName name="choose_year1" localSheetId="4">#REF!</definedName>
    <definedName name="choose_year1" localSheetId="17">#REF!</definedName>
    <definedName name="choose_year1" localSheetId="5">#REF!</definedName>
    <definedName name="choose_year1" localSheetId="9">#REF!</definedName>
    <definedName name="choose_year1" localSheetId="2">#REF!</definedName>
    <definedName name="choose_year1" localSheetId="25">#REF!</definedName>
    <definedName name="choose_year1">#REF!</definedName>
    <definedName name="choose_year2" localSheetId="4">#REF!</definedName>
    <definedName name="choose_year2" localSheetId="17">#REF!</definedName>
    <definedName name="choose_year2" localSheetId="5">#REF!</definedName>
    <definedName name="choose_year2" localSheetId="9">#REF!</definedName>
    <definedName name="choose_year2" localSheetId="2">#REF!</definedName>
    <definedName name="choose_year2" localSheetId="25">#REF!</definedName>
    <definedName name="choose_year2">#REF!</definedName>
    <definedName name="circulation" localSheetId="4">'[3]DCF old'!#REF!</definedName>
    <definedName name="circulation" localSheetId="17">'[3]DCF old'!#REF!</definedName>
    <definedName name="circulation" localSheetId="5">'[3]DCF old'!#REF!</definedName>
    <definedName name="circulation" localSheetId="9">'[3]DCF old'!#REF!</definedName>
    <definedName name="circulation" localSheetId="2">'[3]DCF old'!#REF!</definedName>
    <definedName name="circulation" localSheetId="25">'[3]DCF old'!#REF!</definedName>
    <definedName name="circulation">'[3]DCF old'!#REF!</definedName>
    <definedName name="Closing_price">'[8]Summary Page_VDF'!$C$54:$G$54</definedName>
    <definedName name="cname">'[3]DCF old'!$C$7</definedName>
    <definedName name="Code_Range" localSheetId="4">#REF!</definedName>
    <definedName name="Code_Range" localSheetId="17">#REF!</definedName>
    <definedName name="Code_Range" localSheetId="5">#REF!</definedName>
    <definedName name="Code_Range" localSheetId="9">#REF!</definedName>
    <definedName name="Code_Range" localSheetId="2">#REF!</definedName>
    <definedName name="Code_Range" localSheetId="25">#REF!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7">#REF!</definedName>
    <definedName name="companyname" localSheetId="5">#REF!</definedName>
    <definedName name="companyname" localSheetId="9">#REF!</definedName>
    <definedName name="companyname" localSheetId="2">#REF!</definedName>
    <definedName name="companyname" localSheetId="25">#REF!</definedName>
    <definedName name="companyname">#REF!</definedName>
    <definedName name="compcurr" localSheetId="4">#REF!</definedName>
    <definedName name="compcurr" localSheetId="17">#REF!</definedName>
    <definedName name="compcurr" localSheetId="5">#REF!</definedName>
    <definedName name="compcurr" localSheetId="9">#REF!</definedName>
    <definedName name="compcurr" localSheetId="2">#REF!</definedName>
    <definedName name="compcurr" localSheetId="25">#REF!</definedName>
    <definedName name="compcurr">#REF!</definedName>
    <definedName name="CompData" localSheetId="4">#REF!</definedName>
    <definedName name="CompData" localSheetId="17">#REF!</definedName>
    <definedName name="CompData" localSheetId="5">#REF!</definedName>
    <definedName name="CompData" localSheetId="9">#REF!</definedName>
    <definedName name="CompData" localSheetId="2">#REF!</definedName>
    <definedName name="CompData" localSheetId="25">#REF!</definedName>
    <definedName name="CompData">#REF!</definedName>
    <definedName name="ComRow" localSheetId="4">#REF!</definedName>
    <definedName name="ComRow" localSheetId="17">#REF!</definedName>
    <definedName name="ComRow" localSheetId="5">#REF!</definedName>
    <definedName name="ComRow" localSheetId="9">#REF!</definedName>
    <definedName name="ComRow" localSheetId="2">#REF!</definedName>
    <definedName name="ComRow" localSheetId="25">#REF!</definedName>
    <definedName name="ComRow">#REF!</definedName>
    <definedName name="comsum" localSheetId="4">#REF!</definedName>
    <definedName name="comsum" localSheetId="17">#REF!</definedName>
    <definedName name="comsum" localSheetId="5">#REF!</definedName>
    <definedName name="comsum" localSheetId="9">#REF!</definedName>
    <definedName name="comsum" localSheetId="2">#REF!</definedName>
    <definedName name="comsum" localSheetId="25">#REF!</definedName>
    <definedName name="comsum">#REF!</definedName>
    <definedName name="comsum_avg" localSheetId="4">#REF!</definedName>
    <definedName name="comsum_avg" localSheetId="17">#REF!</definedName>
    <definedName name="comsum_avg" localSheetId="5">#REF!</definedName>
    <definedName name="comsum_avg" localSheetId="9">#REF!</definedName>
    <definedName name="comsum_avg" localSheetId="2">#REF!</definedName>
    <definedName name="comsum_avg" localSheetId="25">#REF!</definedName>
    <definedName name="comsum_avg">#REF!</definedName>
    <definedName name="CONSOLIDATED_BALANCE_SHEET" localSheetId="4">#REF!</definedName>
    <definedName name="CONSOLIDATED_BALANCE_SHEET" localSheetId="17">#REF!</definedName>
    <definedName name="CONSOLIDATED_BALANCE_SHEET" localSheetId="5">#REF!</definedName>
    <definedName name="CONSOLIDATED_BALANCE_SHEET" localSheetId="9">#REF!</definedName>
    <definedName name="CONSOLIDATED_BALANCE_SHEET" localSheetId="2">#REF!</definedName>
    <definedName name="CONSOLIDATED_BALANCE_SHEET" localSheetId="25">#REF!</definedName>
    <definedName name="CONSOLIDATED_BALANCE_SHEET">#REF!</definedName>
    <definedName name="Convertibles_options" localSheetId="4">#REF!</definedName>
    <definedName name="Convertibles_options" localSheetId="17">#REF!</definedName>
    <definedName name="Convertibles_options" localSheetId="5">#REF!</definedName>
    <definedName name="Convertibles_options" localSheetId="9">#REF!</definedName>
    <definedName name="Convertibles_options" localSheetId="2">#REF!</definedName>
    <definedName name="Convertibles_options" localSheetId="25">#REF!</definedName>
    <definedName name="Convertibles_options">#REF!</definedName>
    <definedName name="Corporate_Value">[8]DCF_VDF!$C$32:$AZ$32</definedName>
    <definedName name="Cost_of_goods_sold" localSheetId="4">#REF!</definedName>
    <definedName name="Cost_of_goods_sold" localSheetId="17">#REF!</definedName>
    <definedName name="Cost_of_goods_sold" localSheetId="5">#REF!</definedName>
    <definedName name="Cost_of_goods_sold" localSheetId="9">#REF!</definedName>
    <definedName name="Cost_of_goods_sold" localSheetId="2">#REF!</definedName>
    <definedName name="Cost_of_goods_sold" localSheetId="25">#REF!</definedName>
    <definedName name="Cost_of_goods_sold">#REF!</definedName>
    <definedName name="Cost_of_Sales" localSheetId="4">#REF!</definedName>
    <definedName name="Cost_of_Sales" localSheetId="17">#REF!</definedName>
    <definedName name="Cost_of_Sales" localSheetId="5">#REF!</definedName>
    <definedName name="Cost_of_Sales" localSheetId="9">#REF!</definedName>
    <definedName name="Cost_of_Sales" localSheetId="2">#REF!</definedName>
    <definedName name="Cost_of_Sales" localSheetId="25">#REF!</definedName>
    <definedName name="Cost_of_Sales">#REF!</definedName>
    <definedName name="Cost_of_sales_net_of_D_A">[8]NOPAT_VDF!$C$103:$AU$103</definedName>
    <definedName name="Costs" localSheetId="4">#REF!</definedName>
    <definedName name="Costs" localSheetId="17">#REF!</definedName>
    <definedName name="Costs" localSheetId="5">#REF!</definedName>
    <definedName name="Costs" localSheetId="9">#REF!</definedName>
    <definedName name="Costs" localSheetId="2">#REF!</definedName>
    <definedName name="Costs" localSheetId="25">#REF!</definedName>
    <definedName name="Costs">#REF!</definedName>
    <definedName name="Country" localSheetId="4">#REF!</definedName>
    <definedName name="Country" localSheetId="17">#REF!</definedName>
    <definedName name="Country" localSheetId="5">#REF!</definedName>
    <definedName name="Country" localSheetId="9">#REF!</definedName>
    <definedName name="Country" localSheetId="2">#REF!</definedName>
    <definedName name="Country" localSheetId="25">#REF!</definedName>
    <definedName name="Country">#REF!</definedName>
    <definedName name="croci_00" localSheetId="4">'[6]old template'!#REF!</definedName>
    <definedName name="croci_00" localSheetId="17">'[6]old template'!#REF!</definedName>
    <definedName name="croci_00" localSheetId="5">'[6]old template'!#REF!</definedName>
    <definedName name="croci_00" localSheetId="9">'[6]old template'!#REF!</definedName>
    <definedName name="croci_00" localSheetId="2">'[6]old template'!#REF!</definedName>
    <definedName name="croci_00" localSheetId="25">'[6]old template'!#REF!</definedName>
    <definedName name="croci_00">'[6]old template'!#REF!</definedName>
    <definedName name="croci_91" localSheetId="4">'[6]old template'!#REF!</definedName>
    <definedName name="croci_91" localSheetId="17">'[6]old template'!#REF!</definedName>
    <definedName name="croci_91" localSheetId="5">'[6]old template'!#REF!</definedName>
    <definedName name="croci_91" localSheetId="9">'[6]old template'!#REF!</definedName>
    <definedName name="croci_91" localSheetId="2">'[6]old template'!#REF!</definedName>
    <definedName name="croci_91" localSheetId="25">'[6]old template'!#REF!</definedName>
    <definedName name="croci_91">'[6]old template'!#REF!</definedName>
    <definedName name="croci_92" localSheetId="4">'[6]old template'!#REF!</definedName>
    <definedName name="croci_92" localSheetId="17">'[6]old template'!#REF!</definedName>
    <definedName name="croci_92" localSheetId="5">'[6]old template'!#REF!</definedName>
    <definedName name="croci_92" localSheetId="9">'[6]old template'!#REF!</definedName>
    <definedName name="croci_92" localSheetId="2">'[6]old template'!#REF!</definedName>
    <definedName name="croci_92" localSheetId="25">'[6]old template'!#REF!</definedName>
    <definedName name="croci_92">'[6]old template'!#REF!</definedName>
    <definedName name="croci_93" localSheetId="4">'[6]old template'!#REF!</definedName>
    <definedName name="croci_93" localSheetId="17">'[6]old template'!#REF!</definedName>
    <definedName name="croci_93" localSheetId="5">'[6]old template'!#REF!</definedName>
    <definedName name="croci_93" localSheetId="9">'[6]old template'!#REF!</definedName>
    <definedName name="croci_93" localSheetId="2">'[6]old template'!#REF!</definedName>
    <definedName name="croci_93" localSheetId="25">'[6]old template'!#REF!</definedName>
    <definedName name="croci_93">'[6]old template'!#REF!</definedName>
    <definedName name="croci_94" localSheetId="4">'[6]old template'!#REF!</definedName>
    <definedName name="croci_94" localSheetId="17">'[6]old template'!#REF!</definedName>
    <definedName name="croci_94" localSheetId="5">'[6]old template'!#REF!</definedName>
    <definedName name="croci_94" localSheetId="9">'[6]old template'!#REF!</definedName>
    <definedName name="croci_94" localSheetId="2">'[6]old template'!#REF!</definedName>
    <definedName name="croci_94" localSheetId="25">'[6]old template'!#REF!</definedName>
    <definedName name="croci_94">'[6]old template'!#REF!</definedName>
    <definedName name="croci_95" localSheetId="4">'[6]old template'!#REF!</definedName>
    <definedName name="croci_95" localSheetId="17">'[6]old template'!#REF!</definedName>
    <definedName name="croci_95" localSheetId="5">'[6]old template'!#REF!</definedName>
    <definedName name="croci_95" localSheetId="9">'[6]old template'!#REF!</definedName>
    <definedName name="croci_95" localSheetId="2">'[6]old template'!#REF!</definedName>
    <definedName name="croci_95" localSheetId="25">'[6]old template'!#REF!</definedName>
    <definedName name="croci_95">'[6]old template'!#REF!</definedName>
    <definedName name="croci_96" localSheetId="4">'[6]old template'!#REF!</definedName>
    <definedName name="croci_96" localSheetId="17">'[6]old template'!#REF!</definedName>
    <definedName name="croci_96" localSheetId="5">'[6]old template'!#REF!</definedName>
    <definedName name="croci_96" localSheetId="9">'[6]old template'!#REF!</definedName>
    <definedName name="croci_96" localSheetId="2">'[6]old template'!#REF!</definedName>
    <definedName name="croci_96" localSheetId="25">'[6]old template'!#REF!</definedName>
    <definedName name="croci_96">'[6]old template'!#REF!</definedName>
    <definedName name="croci_97" localSheetId="4">'[6]old template'!#REF!</definedName>
    <definedName name="croci_97" localSheetId="17">'[6]old template'!#REF!</definedName>
    <definedName name="croci_97" localSheetId="5">'[6]old template'!#REF!</definedName>
    <definedName name="croci_97" localSheetId="9">'[6]old template'!#REF!</definedName>
    <definedName name="croci_97" localSheetId="2">'[6]old template'!#REF!</definedName>
    <definedName name="croci_97" localSheetId="25">'[6]old template'!#REF!</definedName>
    <definedName name="croci_97">'[6]old template'!#REF!</definedName>
    <definedName name="croci_98" localSheetId="4">'[6]old template'!#REF!</definedName>
    <definedName name="croci_98" localSheetId="17">'[6]old template'!#REF!</definedName>
    <definedName name="croci_98" localSheetId="5">'[6]old template'!#REF!</definedName>
    <definedName name="croci_98" localSheetId="9">'[6]old template'!#REF!</definedName>
    <definedName name="croci_98" localSheetId="2">'[6]old template'!#REF!</definedName>
    <definedName name="croci_98" localSheetId="25">'[6]old template'!#REF!</definedName>
    <definedName name="croci_98">'[6]old template'!#REF!</definedName>
    <definedName name="croci_99" localSheetId="4">'[6]old template'!#REF!</definedName>
    <definedName name="croci_99" localSheetId="17">'[6]old template'!#REF!</definedName>
    <definedName name="croci_99" localSheetId="5">'[6]old template'!#REF!</definedName>
    <definedName name="croci_99" localSheetId="9">'[6]old template'!#REF!</definedName>
    <definedName name="croci_99" localSheetId="2">'[6]old template'!#REF!</definedName>
    <definedName name="croci_99" localSheetId="25">'[6]old template'!#REF!</definedName>
    <definedName name="croci_99">'[6]old template'!#REF!</definedName>
    <definedName name="crude_price_assumption_1985" localSheetId="4">[15]Global!#REF!</definedName>
    <definedName name="crude_price_assumption_1985" localSheetId="17">[15]Global!#REF!</definedName>
    <definedName name="crude_price_assumption_1985" localSheetId="5">[15]Global!#REF!</definedName>
    <definedName name="crude_price_assumption_1985" localSheetId="9">[15]Global!#REF!</definedName>
    <definedName name="crude_price_assumption_1985" localSheetId="2">[15]Global!#REF!</definedName>
    <definedName name="crude_price_assumption_1985" localSheetId="25">[15]Global!#REF!</definedName>
    <definedName name="crude_price_assumption_1985">[15]Global!#REF!</definedName>
    <definedName name="crude_price_assumption_1986" localSheetId="4">[15]Global!#REF!</definedName>
    <definedName name="crude_price_assumption_1986" localSheetId="17">[15]Global!#REF!</definedName>
    <definedName name="crude_price_assumption_1986" localSheetId="5">[15]Global!#REF!</definedName>
    <definedName name="crude_price_assumption_1986" localSheetId="9">[15]Global!#REF!</definedName>
    <definedName name="crude_price_assumption_1986" localSheetId="2">[15]Global!#REF!</definedName>
    <definedName name="crude_price_assumption_1986" localSheetId="25">[15]Global!#REF!</definedName>
    <definedName name="crude_price_assumption_1986">[15]Global!#REF!</definedName>
    <definedName name="crude_price_assumption_1987" localSheetId="4">[15]Global!#REF!</definedName>
    <definedName name="crude_price_assumption_1987" localSheetId="17">[15]Global!#REF!</definedName>
    <definedName name="crude_price_assumption_1987" localSheetId="5">[15]Global!#REF!</definedName>
    <definedName name="crude_price_assumption_1987" localSheetId="9">[15]Global!#REF!</definedName>
    <definedName name="crude_price_assumption_1987" localSheetId="2">[15]Global!#REF!</definedName>
    <definedName name="crude_price_assumption_1987" localSheetId="25">[15]Global!#REF!</definedName>
    <definedName name="crude_price_assumption_1987">[15]Global!#REF!</definedName>
    <definedName name="crude_price_assumption_1988" localSheetId="4">[15]Global!#REF!</definedName>
    <definedName name="crude_price_assumption_1988" localSheetId="17">[15]Global!#REF!</definedName>
    <definedName name="crude_price_assumption_1988" localSheetId="5">[15]Global!#REF!</definedName>
    <definedName name="crude_price_assumption_1988" localSheetId="9">[15]Global!#REF!</definedName>
    <definedName name="crude_price_assumption_1988" localSheetId="2">[15]Global!#REF!</definedName>
    <definedName name="crude_price_assumption_1988" localSheetId="25">[15]Global!#REF!</definedName>
    <definedName name="crude_price_assumption_1988">[15]Global!#REF!</definedName>
    <definedName name="crude_price_assumption_1989" localSheetId="4">[15]Global!#REF!</definedName>
    <definedName name="crude_price_assumption_1989" localSheetId="17">[15]Global!#REF!</definedName>
    <definedName name="crude_price_assumption_1989" localSheetId="5">[15]Global!#REF!</definedName>
    <definedName name="crude_price_assumption_1989" localSheetId="9">[15]Global!#REF!</definedName>
    <definedName name="crude_price_assumption_1989" localSheetId="2">[15]Global!#REF!</definedName>
    <definedName name="crude_price_assumption_1989" localSheetId="25">[15]Global!#REF!</definedName>
    <definedName name="crude_price_assumption_1989">[15]Global!#REF!</definedName>
    <definedName name="crude_price_assumption_1990" localSheetId="4">[15]Global!#REF!</definedName>
    <definedName name="crude_price_assumption_1990" localSheetId="17">[15]Global!#REF!</definedName>
    <definedName name="crude_price_assumption_1990" localSheetId="5">[15]Global!#REF!</definedName>
    <definedName name="crude_price_assumption_1990" localSheetId="9">[15]Global!#REF!</definedName>
    <definedName name="crude_price_assumption_1990" localSheetId="2">[15]Global!#REF!</definedName>
    <definedName name="crude_price_assumption_1990" localSheetId="25">[15]Global!#REF!</definedName>
    <definedName name="crude_price_assumption_1990">[15]Global!#REF!</definedName>
    <definedName name="crude_price_assumption_1991" localSheetId="4">[15]Global!#REF!</definedName>
    <definedName name="crude_price_assumption_1991" localSheetId="17">[15]Global!#REF!</definedName>
    <definedName name="crude_price_assumption_1991" localSheetId="5">[15]Global!#REF!</definedName>
    <definedName name="crude_price_assumption_1991" localSheetId="9">[15]Global!#REF!</definedName>
    <definedName name="crude_price_assumption_1991" localSheetId="2">[15]Global!#REF!</definedName>
    <definedName name="crude_price_assumption_1991" localSheetId="25">[15]Global!#REF!</definedName>
    <definedName name="crude_price_assumption_1991">[15]Global!#REF!</definedName>
    <definedName name="crude_price_assumption_1992" localSheetId="4">[15]Global!#REF!</definedName>
    <definedName name="crude_price_assumption_1992" localSheetId="17">[15]Global!#REF!</definedName>
    <definedName name="crude_price_assumption_1992" localSheetId="5">[15]Global!#REF!</definedName>
    <definedName name="crude_price_assumption_1992" localSheetId="9">[15]Global!#REF!</definedName>
    <definedName name="crude_price_assumption_1992" localSheetId="2">[15]Global!#REF!</definedName>
    <definedName name="crude_price_assumption_1992" localSheetId="25">[15]Global!#REF!</definedName>
    <definedName name="crude_price_assumption_1992">[15]Global!#REF!</definedName>
    <definedName name="crude_price_assumption_1993" localSheetId="4">[15]Global!#REF!</definedName>
    <definedName name="crude_price_assumption_1993" localSheetId="17">[15]Global!#REF!</definedName>
    <definedName name="crude_price_assumption_1993" localSheetId="5">[15]Global!#REF!</definedName>
    <definedName name="crude_price_assumption_1993" localSheetId="9">[15]Global!#REF!</definedName>
    <definedName name="crude_price_assumption_1993" localSheetId="2">[15]Global!#REF!</definedName>
    <definedName name="crude_price_assumption_1993" localSheetId="25">[15]Global!#REF!</definedName>
    <definedName name="crude_price_assumption_1993">[15]Global!#REF!</definedName>
    <definedName name="crude_price_assumption_1994" localSheetId="4">[15]Global!#REF!</definedName>
    <definedName name="crude_price_assumption_1994" localSheetId="17">[15]Global!#REF!</definedName>
    <definedName name="crude_price_assumption_1994" localSheetId="5">[15]Global!#REF!</definedName>
    <definedName name="crude_price_assumption_1994" localSheetId="9">[15]Global!#REF!</definedName>
    <definedName name="crude_price_assumption_1994" localSheetId="2">[15]Global!#REF!</definedName>
    <definedName name="crude_price_assumption_1994" localSheetId="25">[15]Global!#REF!</definedName>
    <definedName name="crude_price_assumption_1994">[15]Global!#REF!</definedName>
    <definedName name="crude_price_assumption_1995" localSheetId="4">[15]Global!#REF!</definedName>
    <definedName name="crude_price_assumption_1995" localSheetId="17">[15]Global!#REF!</definedName>
    <definedName name="crude_price_assumption_1995" localSheetId="5">[15]Global!#REF!</definedName>
    <definedName name="crude_price_assumption_1995" localSheetId="9">[15]Global!#REF!</definedName>
    <definedName name="crude_price_assumption_1995" localSheetId="2">[15]Global!#REF!</definedName>
    <definedName name="crude_price_assumption_1995" localSheetId="25">[15]Global!#REF!</definedName>
    <definedName name="crude_price_assumption_1995">[15]Global!#REF!</definedName>
    <definedName name="crude_price_assumption_1996" localSheetId="4">[15]Global!#REF!</definedName>
    <definedName name="crude_price_assumption_1996" localSheetId="17">[15]Global!#REF!</definedName>
    <definedName name="crude_price_assumption_1996" localSheetId="5">[15]Global!#REF!</definedName>
    <definedName name="crude_price_assumption_1996" localSheetId="9">[15]Global!#REF!</definedName>
    <definedName name="crude_price_assumption_1996" localSheetId="2">[15]Global!#REF!</definedName>
    <definedName name="crude_price_assumption_1996" localSheetId="25">[15]Global!#REF!</definedName>
    <definedName name="crude_price_assumption_1996">[15]Global!#REF!</definedName>
    <definedName name="crude_price_assumption_1997" localSheetId="4">[15]Global!#REF!</definedName>
    <definedName name="crude_price_assumption_1997" localSheetId="17">[15]Global!#REF!</definedName>
    <definedName name="crude_price_assumption_1997" localSheetId="5">[15]Global!#REF!</definedName>
    <definedName name="crude_price_assumption_1997" localSheetId="9">[15]Global!#REF!</definedName>
    <definedName name="crude_price_assumption_1997" localSheetId="2">[15]Global!#REF!</definedName>
    <definedName name="crude_price_assumption_1997" localSheetId="25">[15]Global!#REF!</definedName>
    <definedName name="crude_price_assumption_1997">[15]Global!#REF!</definedName>
    <definedName name="crude_price_assumption_1998" localSheetId="4">[15]Global!#REF!</definedName>
    <definedName name="crude_price_assumption_1998" localSheetId="17">[15]Global!#REF!</definedName>
    <definedName name="crude_price_assumption_1998" localSheetId="5">[15]Global!#REF!</definedName>
    <definedName name="crude_price_assumption_1998" localSheetId="9">[15]Global!#REF!</definedName>
    <definedName name="crude_price_assumption_1998" localSheetId="2">[15]Global!#REF!</definedName>
    <definedName name="crude_price_assumption_1998" localSheetId="25">[15]Global!#REF!</definedName>
    <definedName name="crude_price_assumption_1998">[15]Global!#REF!</definedName>
    <definedName name="crude_price_assumption_1999" localSheetId="4">[15]Global!#REF!</definedName>
    <definedName name="crude_price_assumption_1999" localSheetId="17">[15]Global!#REF!</definedName>
    <definedName name="crude_price_assumption_1999" localSheetId="5">[15]Global!#REF!</definedName>
    <definedName name="crude_price_assumption_1999" localSheetId="9">[15]Global!#REF!</definedName>
    <definedName name="crude_price_assumption_1999" localSheetId="2">[15]Global!#REF!</definedName>
    <definedName name="crude_price_assumption_1999" localSheetId="25">[15]Global!#REF!</definedName>
    <definedName name="crude_price_assumption_1999">[15]Global!#REF!</definedName>
    <definedName name="crude_price_assumption_2000" localSheetId="4">[15]Global!#REF!</definedName>
    <definedName name="crude_price_assumption_2000" localSheetId="17">[15]Global!#REF!</definedName>
    <definedName name="crude_price_assumption_2000" localSheetId="5">[15]Global!#REF!</definedName>
    <definedName name="crude_price_assumption_2000" localSheetId="9">[15]Global!#REF!</definedName>
    <definedName name="crude_price_assumption_2000" localSheetId="2">[15]Global!#REF!</definedName>
    <definedName name="crude_price_assumption_2000" localSheetId="25">[15]Global!#REF!</definedName>
    <definedName name="crude_price_assumption_2000">[15]Global!#REF!</definedName>
    <definedName name="crude_price_assumption_2001" localSheetId="4">[15]Global!#REF!</definedName>
    <definedName name="crude_price_assumption_2001" localSheetId="17">[15]Global!#REF!</definedName>
    <definedName name="crude_price_assumption_2001" localSheetId="5">[15]Global!#REF!</definedName>
    <definedName name="crude_price_assumption_2001" localSheetId="9">[15]Global!#REF!</definedName>
    <definedName name="crude_price_assumption_2001" localSheetId="2">[15]Global!#REF!</definedName>
    <definedName name="crude_price_assumption_2001" localSheetId="25">[15]Global!#REF!</definedName>
    <definedName name="crude_price_assumption_2001">[15]Global!#REF!</definedName>
    <definedName name="crude_price_assumption_2002" localSheetId="4">[15]Global!#REF!</definedName>
    <definedName name="crude_price_assumption_2002" localSheetId="17">[15]Global!#REF!</definedName>
    <definedName name="crude_price_assumption_2002" localSheetId="5">[15]Global!#REF!</definedName>
    <definedName name="crude_price_assumption_2002" localSheetId="9">[15]Global!#REF!</definedName>
    <definedName name="crude_price_assumption_2002" localSheetId="2">[15]Global!#REF!</definedName>
    <definedName name="crude_price_assumption_2002" localSheetId="25">[15]Global!#REF!</definedName>
    <definedName name="crude_price_assumption_2002">[15]Global!#REF!</definedName>
    <definedName name="crude_price_assumption_2003" localSheetId="4">[15]Global!#REF!</definedName>
    <definedName name="crude_price_assumption_2003" localSheetId="17">[15]Global!#REF!</definedName>
    <definedName name="crude_price_assumption_2003" localSheetId="5">[15]Global!#REF!</definedName>
    <definedName name="crude_price_assumption_2003" localSheetId="9">[15]Global!#REF!</definedName>
    <definedName name="crude_price_assumption_2003" localSheetId="2">[15]Global!#REF!</definedName>
    <definedName name="crude_price_assumption_2003" localSheetId="25">[15]Global!#REF!</definedName>
    <definedName name="crude_price_assumption_2003">[15]Global!#REF!</definedName>
    <definedName name="crude_price_assumption_2004" localSheetId="4">[15]Global!#REF!</definedName>
    <definedName name="crude_price_assumption_2004" localSheetId="17">[15]Global!#REF!</definedName>
    <definedName name="crude_price_assumption_2004" localSheetId="5">[15]Global!#REF!</definedName>
    <definedName name="crude_price_assumption_2004" localSheetId="9">[15]Global!#REF!</definedName>
    <definedName name="crude_price_assumption_2004" localSheetId="2">[15]Global!#REF!</definedName>
    <definedName name="crude_price_assumption_2004" localSheetId="25">[15]Global!#REF!</definedName>
    <definedName name="crude_price_assumption_2004">[15]Global!#REF!</definedName>
    <definedName name="crude_price_assumption_2005" localSheetId="4">[15]Global!#REF!</definedName>
    <definedName name="crude_price_assumption_2005" localSheetId="17">[15]Global!#REF!</definedName>
    <definedName name="crude_price_assumption_2005" localSheetId="5">[15]Global!#REF!</definedName>
    <definedName name="crude_price_assumption_2005" localSheetId="9">[15]Global!#REF!</definedName>
    <definedName name="crude_price_assumption_2005" localSheetId="2">[15]Global!#REF!</definedName>
    <definedName name="crude_price_assumption_2005" localSheetId="25">[15]Global!#REF!</definedName>
    <definedName name="crude_price_assumption_2005">[15]Global!#REF!</definedName>
    <definedName name="crude_price_assumption_2006" localSheetId="4">[15]Global!#REF!</definedName>
    <definedName name="crude_price_assumption_2006" localSheetId="17">[15]Global!#REF!</definedName>
    <definedName name="crude_price_assumption_2006" localSheetId="5">[15]Global!#REF!</definedName>
    <definedName name="crude_price_assumption_2006" localSheetId="9">[15]Global!#REF!</definedName>
    <definedName name="crude_price_assumption_2006" localSheetId="2">[15]Global!#REF!</definedName>
    <definedName name="crude_price_assumption_2006" localSheetId="25">[15]Global!#REF!</definedName>
    <definedName name="crude_price_assumption_2006">[15]Global!#REF!</definedName>
    <definedName name="crude_price_assumption_2007" localSheetId="4">[15]Global!#REF!</definedName>
    <definedName name="crude_price_assumption_2007" localSheetId="17">[15]Global!#REF!</definedName>
    <definedName name="crude_price_assumption_2007" localSheetId="5">[15]Global!#REF!</definedName>
    <definedName name="crude_price_assumption_2007" localSheetId="9">[15]Global!#REF!</definedName>
    <definedName name="crude_price_assumption_2007" localSheetId="2">[15]Global!#REF!</definedName>
    <definedName name="crude_price_assumption_2007" localSheetId="25">[15]Global!#REF!</definedName>
    <definedName name="crude_price_assumption_2007">[15]Global!#REF!</definedName>
    <definedName name="crude_price_assumption_2008" localSheetId="4">[15]Global!#REF!</definedName>
    <definedName name="crude_price_assumption_2008" localSheetId="17">[15]Global!#REF!</definedName>
    <definedName name="crude_price_assumption_2008" localSheetId="5">[15]Global!#REF!</definedName>
    <definedName name="crude_price_assumption_2008" localSheetId="9">[15]Global!#REF!</definedName>
    <definedName name="crude_price_assumption_2008" localSheetId="2">[15]Global!#REF!</definedName>
    <definedName name="crude_price_assumption_2008" localSheetId="25">[15]Global!#REF!</definedName>
    <definedName name="crude_price_assumption_2008">[15]Global!#REF!</definedName>
    <definedName name="crude_price_assumption_2009" localSheetId="4">[15]Global!#REF!</definedName>
    <definedName name="crude_price_assumption_2009" localSheetId="17">[15]Global!#REF!</definedName>
    <definedName name="crude_price_assumption_2009" localSheetId="5">[15]Global!#REF!</definedName>
    <definedName name="crude_price_assumption_2009" localSheetId="9">[15]Global!#REF!</definedName>
    <definedName name="crude_price_assumption_2009" localSheetId="2">[15]Global!#REF!</definedName>
    <definedName name="crude_price_assumption_2009" localSheetId="25">[15]Global!#REF!</definedName>
    <definedName name="crude_price_assumption_2009">[15]Global!#REF!</definedName>
    <definedName name="crude_price_assumption_2010" localSheetId="4">[15]Global!#REF!</definedName>
    <definedName name="crude_price_assumption_2010" localSheetId="17">[15]Global!#REF!</definedName>
    <definedName name="crude_price_assumption_2010" localSheetId="5">[15]Global!#REF!</definedName>
    <definedName name="crude_price_assumption_2010" localSheetId="9">[15]Global!#REF!</definedName>
    <definedName name="crude_price_assumption_2010" localSheetId="2">[15]Global!#REF!</definedName>
    <definedName name="crude_price_assumption_2010" localSheetId="25">[15]Global!#REF!</definedName>
    <definedName name="crude_price_assumption_2010">[15]Global!#REF!</definedName>
    <definedName name="crude_price_assumption_comm" localSheetId="4">[15]Global!#REF!</definedName>
    <definedName name="crude_price_assumption_comm" localSheetId="17">[15]Global!#REF!</definedName>
    <definedName name="crude_price_assumption_comm" localSheetId="5">[15]Global!#REF!</definedName>
    <definedName name="crude_price_assumption_comm" localSheetId="9">[15]Global!#REF!</definedName>
    <definedName name="crude_price_assumption_comm" localSheetId="2">[15]Global!#REF!</definedName>
    <definedName name="crude_price_assumption_comm" localSheetId="25">[15]Global!#REF!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7">'[3]DCF old'!#REF!</definedName>
    <definedName name="curr_as" localSheetId="5">'[3]DCF old'!#REF!</definedName>
    <definedName name="curr_as" localSheetId="9">'[3]DCF old'!#REF!</definedName>
    <definedName name="curr_as" localSheetId="2">'[3]DCF old'!#REF!</definedName>
    <definedName name="curr_as" localSheetId="25">'[3]DCF old'!#REF!</definedName>
    <definedName name="curr_as">'[3]DCF old'!#REF!</definedName>
    <definedName name="curr_nonop_as" localSheetId="4">'[3]DCF old'!#REF!</definedName>
    <definedName name="curr_nonop_as" localSheetId="17">'[3]DCF old'!#REF!</definedName>
    <definedName name="curr_nonop_as" localSheetId="5">'[3]DCF old'!#REF!</definedName>
    <definedName name="curr_nonop_as" localSheetId="9">'[3]DCF old'!#REF!</definedName>
    <definedName name="curr_nonop_as" localSheetId="2">'[3]DCF old'!#REF!</definedName>
    <definedName name="curr_nonop_as" localSheetId="25">'[3]DCF old'!#REF!</definedName>
    <definedName name="curr_nonop_as">'[3]DCF old'!#REF!</definedName>
    <definedName name="CURRENCIES" localSheetId="4">#REF!</definedName>
    <definedName name="CURRENCIES" localSheetId="17">#REF!</definedName>
    <definedName name="CURRENCIES" localSheetId="5">#REF!</definedName>
    <definedName name="CURRENCIES" localSheetId="9">#REF!</definedName>
    <definedName name="CURRENCIES" localSheetId="2">#REF!</definedName>
    <definedName name="CURRENCIES" localSheetId="25">#REF!</definedName>
    <definedName name="CURRENCIES">#REF!</definedName>
    <definedName name="CURRENCY" localSheetId="4">#REF!</definedName>
    <definedName name="CURRENCY" localSheetId="17">#REF!</definedName>
    <definedName name="CURRENCY" localSheetId="5">#REF!</definedName>
    <definedName name="CURRENCY" localSheetId="9">#REF!</definedName>
    <definedName name="CURRENCY" localSheetId="2">#REF!</definedName>
    <definedName name="CURRENCY" localSheetId="25">#REF!</definedName>
    <definedName name="CURRENCY">#REF!</definedName>
    <definedName name="Currency_code" localSheetId="4">#REF!</definedName>
    <definedName name="Currency_code" localSheetId="17">#REF!</definedName>
    <definedName name="Currency_code" localSheetId="5">#REF!</definedName>
    <definedName name="Currency_code" localSheetId="9">#REF!</definedName>
    <definedName name="Currency_code" localSheetId="2">#REF!</definedName>
    <definedName name="Currency_code" localSheetId="25">#REF!</definedName>
    <definedName name="Currency_code">#REF!</definedName>
    <definedName name="Current_assets">'[8]Invested capital_VDF'!$C$15:$AE$15</definedName>
    <definedName name="currentyear" localSheetId="4">'[3]DCF old'!#REF!</definedName>
    <definedName name="currentyear" localSheetId="17">'[3]DCF old'!#REF!</definedName>
    <definedName name="currentyear" localSheetId="5">'[3]DCF old'!#REF!</definedName>
    <definedName name="currentyear" localSheetId="9">'[3]DCF old'!#REF!</definedName>
    <definedName name="currentyear" localSheetId="2">'[3]DCF old'!#REF!</definedName>
    <definedName name="currentyear" localSheetId="25">'[3]DCF old'!#REF!</definedName>
    <definedName name="currentyear">'[3]DCF old'!#REF!</definedName>
    <definedName name="Customer_advances" localSheetId="4">#REF!</definedName>
    <definedName name="Customer_advances" localSheetId="17">#REF!</definedName>
    <definedName name="Customer_advances" localSheetId="5">#REF!</definedName>
    <definedName name="Customer_advances" localSheetId="9">#REF!</definedName>
    <definedName name="Customer_advances" localSheetId="2">#REF!</definedName>
    <definedName name="Customer_advances" localSheetId="25">#REF!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7">#REF!</definedName>
    <definedName name="Datatype_Range" localSheetId="5">#REF!</definedName>
    <definedName name="Datatype_Range" localSheetId="9">#REF!</definedName>
    <definedName name="Datatype_Range" localSheetId="2">#REF!</definedName>
    <definedName name="Datatype_Range" localSheetId="25">#REF!</definedName>
    <definedName name="Datatype_Range">#REF!</definedName>
    <definedName name="date2" localSheetId="4">#REF!</definedName>
    <definedName name="date2" localSheetId="17">#REF!</definedName>
    <definedName name="date2" localSheetId="5">#REF!</definedName>
    <definedName name="date2" localSheetId="9">#REF!</definedName>
    <definedName name="date2" localSheetId="2">#REF!</definedName>
    <definedName name="date2" localSheetId="25">#REF!</definedName>
    <definedName name="date2">#REF!</definedName>
    <definedName name="DateNow" localSheetId="4">#REF!</definedName>
    <definedName name="DateNow" localSheetId="17">#REF!</definedName>
    <definedName name="DateNow" localSheetId="5">#REF!</definedName>
    <definedName name="DateNow" localSheetId="9">#REF!</definedName>
    <definedName name="DateNow" localSheetId="2">#REF!</definedName>
    <definedName name="DateNow" localSheetId="25">#REF!</definedName>
    <definedName name="DateNow">#REF!</definedName>
    <definedName name="DateSave" localSheetId="4">#REF!</definedName>
    <definedName name="DateSave" localSheetId="17">#REF!</definedName>
    <definedName name="DateSave" localSheetId="5">#REF!</definedName>
    <definedName name="DateSave" localSheetId="9">#REF!</definedName>
    <definedName name="DateSave" localSheetId="2">#REF!</definedName>
    <definedName name="DateSave" localSheetId="25">#REF!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7">#REF!</definedName>
    <definedName name="DCF_PARA" localSheetId="5">#REF!</definedName>
    <definedName name="DCF_PARA" localSheetId="9">#REF!</definedName>
    <definedName name="DCF_PARA" localSheetId="2">#REF!</definedName>
    <definedName name="DCF_PARA" localSheetId="25">#REF!</definedName>
    <definedName name="DCF_PARA">#REF!</definedName>
    <definedName name="DCF_steering" localSheetId="4">#REF!</definedName>
    <definedName name="DCF_steering" localSheetId="17">#REF!</definedName>
    <definedName name="DCF_steering" localSheetId="5">#REF!</definedName>
    <definedName name="DCF_steering" localSheetId="9">#REF!</definedName>
    <definedName name="DCF_steering" localSheetId="2">#REF!</definedName>
    <definedName name="DCF_steering" localSheetId="25">#REF!</definedName>
    <definedName name="DCF_steering">#REF!</definedName>
    <definedName name="DCFDATA" localSheetId="4">#REF!</definedName>
    <definedName name="DCFDATA" localSheetId="17">#REF!</definedName>
    <definedName name="DCFDATA" localSheetId="5">#REF!</definedName>
    <definedName name="DCFDATA" localSheetId="9">#REF!</definedName>
    <definedName name="DCFDATA" localSheetId="2">#REF!</definedName>
    <definedName name="DCFDATA" localSheetId="25">#REF!</definedName>
    <definedName name="DCFDATA">#REF!</definedName>
    <definedName name="dcflabel" localSheetId="4">#REF!</definedName>
    <definedName name="dcflabel" localSheetId="17">#REF!</definedName>
    <definedName name="dcflabel" localSheetId="5">#REF!</definedName>
    <definedName name="dcflabel" localSheetId="9">#REF!</definedName>
    <definedName name="dcflabel" localSheetId="2">#REF!</definedName>
    <definedName name="dcflabel" localSheetId="25">#REF!</definedName>
    <definedName name="dcflabel">#REF!</definedName>
    <definedName name="DDE_Update_VB" localSheetId="4">[16]!DDE_Update_VB</definedName>
    <definedName name="DDE_Update_VB" localSheetId="17">[16]!DDE_Update_VB</definedName>
    <definedName name="DDE_Update_VB" localSheetId="22">[16]!DDE_Update_VB</definedName>
    <definedName name="DDE_Update_VB" localSheetId="5">[16]!DDE_Update_VB</definedName>
    <definedName name="DDE_Update_VB" localSheetId="9">[16]!DDE_Update_VB</definedName>
    <definedName name="DDE_Update_VB" localSheetId="2">[16]!DDE_Update_VB</definedName>
    <definedName name="DDE_Update_VB" localSheetId="25">[16]!DDE_Update_VB</definedName>
    <definedName name="DDE_Update_VB">[16]!DDE_Update_VB</definedName>
    <definedName name="DE" localSheetId="4">#REF!</definedName>
    <definedName name="DE" localSheetId="17">#REF!</definedName>
    <definedName name="DE" localSheetId="5">#REF!</definedName>
    <definedName name="DE" localSheetId="9">#REF!</definedName>
    <definedName name="DE" localSheetId="2">#REF!</definedName>
    <definedName name="DE" localSheetId="25">#REF!</definedName>
    <definedName name="DE">#REF!</definedName>
    <definedName name="debt_00" localSheetId="4">#REF!</definedName>
    <definedName name="debt_00" localSheetId="17">#REF!</definedName>
    <definedName name="debt_00" localSheetId="5">#REF!</definedName>
    <definedName name="debt_00" localSheetId="9">#REF!</definedName>
    <definedName name="debt_00" localSheetId="2">#REF!</definedName>
    <definedName name="debt_00" localSheetId="25">#REF!</definedName>
    <definedName name="debt_00">#REF!</definedName>
    <definedName name="debt_01" localSheetId="4">#REF!</definedName>
    <definedName name="debt_01" localSheetId="17">#REF!</definedName>
    <definedName name="debt_01" localSheetId="5">#REF!</definedName>
    <definedName name="debt_01" localSheetId="9">#REF!</definedName>
    <definedName name="debt_01" localSheetId="2">#REF!</definedName>
    <definedName name="debt_01" localSheetId="25">#REF!</definedName>
    <definedName name="debt_01">#REF!</definedName>
    <definedName name="debt_02" localSheetId="4">#REF!</definedName>
    <definedName name="debt_02" localSheetId="17">#REF!</definedName>
    <definedName name="debt_02" localSheetId="5">#REF!</definedName>
    <definedName name="debt_02" localSheetId="9">#REF!</definedName>
    <definedName name="debt_02" localSheetId="2">#REF!</definedName>
    <definedName name="debt_02" localSheetId="25">#REF!</definedName>
    <definedName name="debt_02">#REF!</definedName>
    <definedName name="debt_03">[1]CASINO2!$W$525</definedName>
    <definedName name="debt_99" localSheetId="4">#REF!</definedName>
    <definedName name="debt_99" localSheetId="17">#REF!</definedName>
    <definedName name="debt_99" localSheetId="5">#REF!</definedName>
    <definedName name="debt_99" localSheetId="9">#REF!</definedName>
    <definedName name="debt_99" localSheetId="2">#REF!</definedName>
    <definedName name="debt_99" localSheetId="25">#REF!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7">#REF!</definedName>
    <definedName name="Deferred_Charges" localSheetId="5">#REF!</definedName>
    <definedName name="Deferred_Charges" localSheetId="9">#REF!</definedName>
    <definedName name="Deferred_Charges" localSheetId="2">#REF!</definedName>
    <definedName name="Deferred_Charges" localSheetId="25">#REF!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7">[8]Forecasts_VDF!#REF!</definedName>
    <definedName name="Dep_margin_fore" localSheetId="5">[8]Forecasts_VDF!#REF!</definedName>
    <definedName name="Dep_margin_fore" localSheetId="9">[8]Forecasts_VDF!#REF!</definedName>
    <definedName name="Dep_margin_fore" localSheetId="2">[8]Forecasts_VDF!#REF!</definedName>
    <definedName name="Dep_margin_fore" localSheetId="25">[8]Forecasts_VDF!#REF!</definedName>
    <definedName name="Dep_margin_fore">[8]Forecasts_VDF!#REF!</definedName>
    <definedName name="dep_repost">'[3]DCF old'!$I$14:$U$14</definedName>
    <definedName name="Depreciation" localSheetId="4">#REF!</definedName>
    <definedName name="Depreciation" localSheetId="17">#REF!</definedName>
    <definedName name="Depreciation" localSheetId="5">#REF!</definedName>
    <definedName name="Depreciation" localSheetId="9">#REF!</definedName>
    <definedName name="Depreciation" localSheetId="2">#REF!</definedName>
    <definedName name="Depreciation" localSheetId="25">#REF!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7">#REF!</definedName>
    <definedName name="Depreciations" localSheetId="5">#REF!</definedName>
    <definedName name="Depreciations" localSheetId="9">#REF!</definedName>
    <definedName name="Depreciations" localSheetId="2">#REF!</definedName>
    <definedName name="Depreciations" localSheetId="25">#REF!</definedName>
    <definedName name="Depreciations">#REF!</definedName>
    <definedName name="DFGDF" localSheetId="4">#REF!</definedName>
    <definedName name="DFGDF" localSheetId="17">#REF!</definedName>
    <definedName name="DFGDF" localSheetId="5">#REF!</definedName>
    <definedName name="DFGDF" localSheetId="9">#REF!</definedName>
    <definedName name="DFGDF" localSheetId="2">#REF!</definedName>
    <definedName name="DFGDF" localSheetId="25">#REF!</definedName>
    <definedName name="DFGDF">#REF!</definedName>
    <definedName name="dia" localSheetId="4">#REF!</definedName>
    <definedName name="dia" localSheetId="17">#REF!</definedName>
    <definedName name="dia" localSheetId="5">#REF!</definedName>
    <definedName name="dia" localSheetId="9">#REF!</definedName>
    <definedName name="dia" localSheetId="2">#REF!</definedName>
    <definedName name="dia" localSheetId="25">#REF!</definedName>
    <definedName name="dia">#REF!</definedName>
    <definedName name="dico_Categories" localSheetId="4">#REF!</definedName>
    <definedName name="dico_Categories" localSheetId="17">#REF!</definedName>
    <definedName name="dico_Categories" localSheetId="5">#REF!</definedName>
    <definedName name="dico_Categories" localSheetId="9">#REF!</definedName>
    <definedName name="dico_Categories" localSheetId="2">#REF!</definedName>
    <definedName name="dico_Categories" localSheetId="25">#REF!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7">#REF!</definedName>
    <definedName name="Disposals" localSheetId="5">#REF!</definedName>
    <definedName name="Disposals" localSheetId="9">#REF!</definedName>
    <definedName name="Disposals" localSheetId="2">#REF!</definedName>
    <definedName name="Disposals" localSheetId="25">#REF!</definedName>
    <definedName name="Disposals">#REF!</definedName>
    <definedName name="distri" localSheetId="4">[4]Börskurser!#REF!</definedName>
    <definedName name="distri" localSheetId="17">[4]Börskurser!#REF!</definedName>
    <definedName name="distri" localSheetId="5">[4]Börskurser!#REF!</definedName>
    <definedName name="distri" localSheetId="9">[4]Börskurser!#REF!</definedName>
    <definedName name="distri" localSheetId="2">[4]Börskurser!#REF!</definedName>
    <definedName name="distri" localSheetId="25">[4]Börskurser!#REF!</definedName>
    <definedName name="distri">[4]Börskurser!#REF!</definedName>
    <definedName name="div_g" localSheetId="4">'[3]DCF old'!#REF!</definedName>
    <definedName name="div_g" localSheetId="17">'[3]DCF old'!#REF!</definedName>
    <definedName name="div_g" localSheetId="5">'[3]DCF old'!#REF!</definedName>
    <definedName name="div_g" localSheetId="9">'[3]DCF old'!#REF!</definedName>
    <definedName name="div_g" localSheetId="2">'[3]DCF old'!#REF!</definedName>
    <definedName name="div_g" localSheetId="25">'[3]DCF old'!#REF!</definedName>
    <definedName name="div_g">'[3]DCF old'!#REF!</definedName>
    <definedName name="div_proc" localSheetId="4">'[3]DCF old'!#REF!</definedName>
    <definedName name="div_proc" localSheetId="17">'[3]DCF old'!#REF!</definedName>
    <definedName name="div_proc" localSheetId="5">'[3]DCF old'!#REF!</definedName>
    <definedName name="div_proc" localSheetId="9">'[3]DCF old'!#REF!</definedName>
    <definedName name="div_proc" localSheetId="2">'[3]DCF old'!#REF!</definedName>
    <definedName name="div_proc" localSheetId="25">'[3]DCF old'!#REF!</definedName>
    <definedName name="div_proc">'[3]DCF old'!#REF!</definedName>
    <definedName name="div_yield" localSheetId="4">'[3]DCF old'!#REF!</definedName>
    <definedName name="div_yield" localSheetId="17">'[3]DCF old'!#REF!</definedName>
    <definedName name="div_yield" localSheetId="5">'[3]DCF old'!#REF!</definedName>
    <definedName name="div_yield" localSheetId="9">'[3]DCF old'!#REF!</definedName>
    <definedName name="div_yield" localSheetId="2">'[3]DCF old'!#REF!</definedName>
    <definedName name="div_yield" localSheetId="25">'[3]DCF old'!#REF!</definedName>
    <definedName name="div_yield">'[3]DCF old'!#REF!</definedName>
    <definedName name="DIVA">[10]Sheet1!$A$55:$N$170</definedName>
    <definedName name="DIVFULL" localSheetId="4">#REF!</definedName>
    <definedName name="DIVFULL" localSheetId="17">#REF!</definedName>
    <definedName name="DIVFULL" localSheetId="5">#REF!</definedName>
    <definedName name="DIVFULL" localSheetId="9">#REF!</definedName>
    <definedName name="DIVFULL" localSheetId="2">#REF!</definedName>
    <definedName name="DIVFULL" localSheetId="25">#REF!</definedName>
    <definedName name="DIVFULL">#REF!</definedName>
    <definedName name="divg_geo" localSheetId="4">'[3]DCF old'!#REF!</definedName>
    <definedName name="divg_geo" localSheetId="17">'[3]DCF old'!#REF!</definedName>
    <definedName name="divg_geo" localSheetId="5">'[3]DCF old'!#REF!</definedName>
    <definedName name="divg_geo" localSheetId="9">'[3]DCF old'!#REF!</definedName>
    <definedName name="divg_geo" localSheetId="2">'[3]DCF old'!#REF!</definedName>
    <definedName name="divg_geo" localSheetId="25">'[3]DCF old'!#REF!</definedName>
    <definedName name="divg_geo">'[3]DCF old'!#REF!</definedName>
    <definedName name="divg_ps" localSheetId="4">'[3]DCF old'!#REF!</definedName>
    <definedName name="divg_ps" localSheetId="17">'[3]DCF old'!#REF!</definedName>
    <definedName name="divg_ps" localSheetId="5">'[3]DCF old'!#REF!</definedName>
    <definedName name="divg_ps" localSheetId="9">'[3]DCF old'!#REF!</definedName>
    <definedName name="divg_ps" localSheetId="2">'[3]DCF old'!#REF!</definedName>
    <definedName name="divg_ps" localSheetId="25">'[3]DCF old'!#REF!</definedName>
    <definedName name="divg_ps">'[3]DCF old'!#REF!</definedName>
    <definedName name="Dividend_paid" localSheetId="4">#REF!</definedName>
    <definedName name="Dividend_paid" localSheetId="17">#REF!</definedName>
    <definedName name="Dividend_paid" localSheetId="5">#REF!</definedName>
    <definedName name="Dividend_paid" localSheetId="9">#REF!</definedName>
    <definedName name="Dividend_paid" localSheetId="2">#REF!</definedName>
    <definedName name="Dividend_paid" localSheetId="25">#REF!</definedName>
    <definedName name="Dividend_paid">#REF!</definedName>
    <definedName name="DividendInc" localSheetId="4">#REF!</definedName>
    <definedName name="DividendInc" localSheetId="17">#REF!</definedName>
    <definedName name="DividendInc" localSheetId="5">#REF!</definedName>
    <definedName name="DividendInc" localSheetId="9">#REF!</definedName>
    <definedName name="DividendInc" localSheetId="2">#REF!</definedName>
    <definedName name="DividendInc" localSheetId="25">#REF!</definedName>
    <definedName name="DividendInc">#REF!</definedName>
    <definedName name="Dividends" localSheetId="4">#REF!</definedName>
    <definedName name="Dividends" localSheetId="17">#REF!</definedName>
    <definedName name="Dividends" localSheetId="5">#REF!</definedName>
    <definedName name="Dividends" localSheetId="9">#REF!</definedName>
    <definedName name="Dividends" localSheetId="2">#REF!</definedName>
    <definedName name="Dividends" localSheetId="25">#REF!</definedName>
    <definedName name="Dividends">#REF!</definedName>
    <definedName name="divps" localSheetId="4">'[3]DCF old'!#REF!</definedName>
    <definedName name="divps" localSheetId="17">'[3]DCF old'!#REF!</definedName>
    <definedName name="divps" localSheetId="5">'[3]DCF old'!#REF!</definedName>
    <definedName name="divps" localSheetId="9">'[3]DCF old'!#REF!</definedName>
    <definedName name="divps" localSheetId="2">'[3]DCF old'!#REF!</definedName>
    <definedName name="divps" localSheetId="25">'[3]DCF old'!#REF!</definedName>
    <definedName name="divps">'[3]DCF old'!#REF!</definedName>
    <definedName name="DIVQA" localSheetId="4">#REF!</definedName>
    <definedName name="DIVQA" localSheetId="17">#REF!</definedName>
    <definedName name="DIVQA" localSheetId="5">#REF!</definedName>
    <definedName name="DIVQA" localSheetId="9">#REF!</definedName>
    <definedName name="DIVQA" localSheetId="2">#REF!</definedName>
    <definedName name="DIVQA" localSheetId="25">#REF!</definedName>
    <definedName name="DIVQA">#REF!</definedName>
    <definedName name="DIVQB" localSheetId="4">#REF!</definedName>
    <definedName name="DIVQB" localSheetId="17">#REF!</definedName>
    <definedName name="DIVQB" localSheetId="5">#REF!</definedName>
    <definedName name="DIVQB" localSheetId="9">#REF!</definedName>
    <definedName name="DIVQB" localSheetId="2">#REF!</definedName>
    <definedName name="DIVQB" localSheetId="25">#REF!</definedName>
    <definedName name="DIVQB">#REF!</definedName>
    <definedName name="dixtotallikes1997" localSheetId="4">agag &amp; [17]H2!$N$33</definedName>
    <definedName name="dixtotallikes1997" localSheetId="17">agag &amp; [17]H2!$N$33</definedName>
    <definedName name="dixtotallikes1997" localSheetId="22">agag &amp; [17]H2!$N$33</definedName>
    <definedName name="dixtotallikes1997" localSheetId="5">agag &amp; [17]H2!$N$33</definedName>
    <definedName name="dixtotallikes1997" localSheetId="9">agag &amp; [17]H2!$N$33</definedName>
    <definedName name="dixtotallikes1997" localSheetId="3">agag &amp; [17]H2!$N$33</definedName>
    <definedName name="dixtotallikes1997" localSheetId="2">agag &amp; [17]H2!$N$33</definedName>
    <definedName name="dixtotallikes1997" localSheetId="25">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7">#REF!</definedName>
    <definedName name="DPS__DM__Ord" localSheetId="5">#REF!</definedName>
    <definedName name="DPS__DM__Ord" localSheetId="9">#REF!</definedName>
    <definedName name="DPS__DM__Ord" localSheetId="2">#REF!</definedName>
    <definedName name="DPS__DM__Ord" localSheetId="25">#REF!</definedName>
    <definedName name="DPS__DM__Ord">#REF!</definedName>
    <definedName name="DPS__DM__Pref" localSheetId="4">#REF!</definedName>
    <definedName name="DPS__DM__Pref" localSheetId="17">#REF!</definedName>
    <definedName name="DPS__DM__Pref" localSheetId="5">#REF!</definedName>
    <definedName name="DPS__DM__Pref" localSheetId="9">#REF!</definedName>
    <definedName name="DPS__DM__Pref" localSheetId="2">#REF!</definedName>
    <definedName name="DPS__DM__Pref" localSheetId="25">#REF!</definedName>
    <definedName name="DPS__DM__Pref">#REF!</definedName>
    <definedName name="DummyEstYears">3</definedName>
    <definedName name="DVFA___SG_EPS__DM" localSheetId="4">#REF!</definedName>
    <definedName name="DVFA___SG_EPS__DM" localSheetId="17">#REF!</definedName>
    <definedName name="DVFA___SG_EPS__DM" localSheetId="5">#REF!</definedName>
    <definedName name="DVFA___SG_EPS__DM" localSheetId="9">#REF!</definedName>
    <definedName name="DVFA___SG_EPS__DM" localSheetId="2">#REF!</definedName>
    <definedName name="DVFA___SG_EPS__DM" localSheetId="25">#REF!</definedName>
    <definedName name="DVFA___SG_EPS__DM">#REF!</definedName>
    <definedName name="DVFA___SG_Net_Profit" localSheetId="4">#REF!</definedName>
    <definedName name="DVFA___SG_Net_Profit" localSheetId="17">#REF!</definedName>
    <definedName name="DVFA___SG_Net_Profit" localSheetId="5">#REF!</definedName>
    <definedName name="DVFA___SG_Net_Profit" localSheetId="9">#REF!</definedName>
    <definedName name="DVFA___SG_Net_Profit" localSheetId="2">#REF!</definedName>
    <definedName name="DVFA___SG_Net_Profit" localSheetId="25">#REF!</definedName>
    <definedName name="DVFA___SG_Net_Profit">#REF!</definedName>
    <definedName name="e" localSheetId="4">#REF!</definedName>
    <definedName name="e" localSheetId="17">#REF!</definedName>
    <definedName name="e" localSheetId="5">#REF!</definedName>
    <definedName name="e" localSheetId="9">#REF!</definedName>
    <definedName name="e" localSheetId="2">#REF!</definedName>
    <definedName name="e" localSheetId="25">#REF!</definedName>
    <definedName name="e">#REF!</definedName>
    <definedName name="EBDIT" localSheetId="4">#REF!</definedName>
    <definedName name="EBDIT" localSheetId="17">#REF!</definedName>
    <definedName name="EBDIT" localSheetId="5">#REF!</definedName>
    <definedName name="EBDIT" localSheetId="9">#REF!</definedName>
    <definedName name="EBDIT" localSheetId="2">#REF!</definedName>
    <definedName name="EBDIT" localSheetId="25">#REF!</definedName>
    <definedName name="EBDIT">#REF!</definedName>
    <definedName name="ebdit_00" localSheetId="4">#REF!</definedName>
    <definedName name="ebdit_00" localSheetId="17">#REF!</definedName>
    <definedName name="ebdit_00" localSheetId="5">#REF!</definedName>
    <definedName name="ebdit_00" localSheetId="9">#REF!</definedName>
    <definedName name="ebdit_00" localSheetId="2">#REF!</definedName>
    <definedName name="ebdit_00" localSheetId="25">#REF!</definedName>
    <definedName name="ebdit_00">#REF!</definedName>
    <definedName name="ebdit_01" localSheetId="4">#REF!</definedName>
    <definedName name="ebdit_01" localSheetId="17">#REF!</definedName>
    <definedName name="ebdit_01" localSheetId="5">#REF!</definedName>
    <definedName name="ebdit_01" localSheetId="9">#REF!</definedName>
    <definedName name="ebdit_01" localSheetId="2">#REF!</definedName>
    <definedName name="ebdit_01" localSheetId="25">#REF!</definedName>
    <definedName name="ebdit_01">#REF!</definedName>
    <definedName name="ebdit_02" localSheetId="4">#REF!</definedName>
    <definedName name="ebdit_02" localSheetId="17">#REF!</definedName>
    <definedName name="ebdit_02" localSheetId="5">#REF!</definedName>
    <definedName name="ebdit_02" localSheetId="9">#REF!</definedName>
    <definedName name="ebdit_02" localSheetId="2">#REF!</definedName>
    <definedName name="ebdit_02" localSheetId="25">#REF!</definedName>
    <definedName name="ebdit_02">#REF!</definedName>
    <definedName name="ebdit_03">[1]CASINO2!$W$331</definedName>
    <definedName name="ebdit_99" localSheetId="4">#REF!</definedName>
    <definedName name="ebdit_99" localSheetId="17">#REF!</definedName>
    <definedName name="ebdit_99" localSheetId="5">#REF!</definedName>
    <definedName name="ebdit_99" localSheetId="9">#REF!</definedName>
    <definedName name="ebdit_99" localSheetId="2">#REF!</definedName>
    <definedName name="ebdit_99" localSheetId="25">#REF!</definedName>
    <definedName name="ebdit_99">#REF!</definedName>
    <definedName name="ebdit_s00" localSheetId="4">#REF!</definedName>
    <definedName name="ebdit_s00" localSheetId="17">#REF!</definedName>
    <definedName name="ebdit_s00" localSheetId="5">#REF!</definedName>
    <definedName name="ebdit_s00" localSheetId="9">#REF!</definedName>
    <definedName name="ebdit_s00" localSheetId="2">#REF!</definedName>
    <definedName name="ebdit_s00" localSheetId="25">#REF!</definedName>
    <definedName name="ebdit_s00">#REF!</definedName>
    <definedName name="ebdit_s01" localSheetId="4">#REF!</definedName>
    <definedName name="ebdit_s01" localSheetId="17">#REF!</definedName>
    <definedName name="ebdit_s01" localSheetId="5">#REF!</definedName>
    <definedName name="ebdit_s01" localSheetId="9">#REF!</definedName>
    <definedName name="ebdit_s01" localSheetId="2">#REF!</definedName>
    <definedName name="ebdit_s01" localSheetId="25">#REF!</definedName>
    <definedName name="ebdit_s01">#REF!</definedName>
    <definedName name="ebdit_s02" localSheetId="4">#REF!</definedName>
    <definedName name="ebdit_s02" localSheetId="17">#REF!</definedName>
    <definedName name="ebdit_s02" localSheetId="5">#REF!</definedName>
    <definedName name="ebdit_s02" localSheetId="9">#REF!</definedName>
    <definedName name="ebdit_s02" localSheetId="2">#REF!</definedName>
    <definedName name="ebdit_s02" localSheetId="25">#REF!</definedName>
    <definedName name="ebdit_s02">#REF!</definedName>
    <definedName name="ebdit_s03">[1]CASINO2!$W$332</definedName>
    <definedName name="ebdit_s99" localSheetId="4">#REF!</definedName>
    <definedName name="ebdit_s99" localSheetId="17">#REF!</definedName>
    <definedName name="ebdit_s99" localSheetId="5">#REF!</definedName>
    <definedName name="ebdit_s99" localSheetId="9">#REF!</definedName>
    <definedName name="ebdit_s99" localSheetId="2">#REF!</definedName>
    <definedName name="ebdit_s99" localSheetId="25">#REF!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7">[8]Forecasts_VDF!#REF!</definedName>
    <definedName name="EBIT_margin_fore" localSheetId="5">[8]Forecasts_VDF!#REF!</definedName>
    <definedName name="EBIT_margin_fore" localSheetId="9">[8]Forecasts_VDF!#REF!</definedName>
    <definedName name="EBIT_margin_fore" localSheetId="2">[8]Forecasts_VDF!#REF!</definedName>
    <definedName name="EBIT_margin_fore" localSheetId="25">[8]Forecasts_VDF!#REF!</definedName>
    <definedName name="EBIT_margin_fore">[8]Forecasts_VDF!#REF!</definedName>
    <definedName name="ebit1">'[3]DCF old'!$I$11:$U$11</definedName>
    <definedName name="ebita" localSheetId="4">#REF!</definedName>
    <definedName name="ebita" localSheetId="17">#REF!</definedName>
    <definedName name="ebita" localSheetId="5">#REF!</definedName>
    <definedName name="ebita" localSheetId="9">#REF!</definedName>
    <definedName name="ebita" localSheetId="2">#REF!</definedName>
    <definedName name="ebita" localSheetId="25">#REF!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7">[8]NOPAT_VDF!#REF!</definedName>
    <definedName name="EBITDA_growth_avg" localSheetId="5">[8]NOPAT_VDF!#REF!</definedName>
    <definedName name="EBITDA_growth_avg" localSheetId="9">[8]NOPAT_VDF!#REF!</definedName>
    <definedName name="EBITDA_growth_avg" localSheetId="2">[8]NOPAT_VDF!#REF!</definedName>
    <definedName name="EBITDA_growth_avg" localSheetId="25">[8]NOPAT_VDF!#REF!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7">[8]NOPAT_VDF!#REF!</definedName>
    <definedName name="EBITDA_Share" localSheetId="5">[8]NOPAT_VDF!#REF!</definedName>
    <definedName name="EBITDA_Share" localSheetId="9">[8]NOPAT_VDF!#REF!</definedName>
    <definedName name="EBITDA_Share" localSheetId="2">[8]NOPAT_VDF!#REF!</definedName>
    <definedName name="EBITDA_Share" localSheetId="25">[8]NOPAT_VDF!#REF!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7">#REF!</definedName>
    <definedName name="effect" localSheetId="5">#REF!</definedName>
    <definedName name="effect" localSheetId="9">#REF!</definedName>
    <definedName name="effect" localSheetId="2">#REF!</definedName>
    <definedName name="effect" localSheetId="25">#REF!</definedName>
    <definedName name="effect">#REF!</definedName>
    <definedName name="Effective_tax_rate">'[8]Income Statement_VDF'!$D$49:$S$49</definedName>
    <definedName name="endday" localSheetId="4">#REF!</definedName>
    <definedName name="endday" localSheetId="17">#REF!</definedName>
    <definedName name="endday" localSheetId="5">#REF!</definedName>
    <definedName name="endday" localSheetId="9">#REF!</definedName>
    <definedName name="endday" localSheetId="2">#REF!</definedName>
    <definedName name="endday" localSheetId="25">#REF!</definedName>
    <definedName name="endday">#REF!</definedName>
    <definedName name="endmonth" localSheetId="4">#REF!</definedName>
    <definedName name="endmonth" localSheetId="17">#REF!</definedName>
    <definedName name="endmonth" localSheetId="5">#REF!</definedName>
    <definedName name="endmonth" localSheetId="9">#REF!</definedName>
    <definedName name="endmonth" localSheetId="2">#REF!</definedName>
    <definedName name="endmonth" localSheetId="25">#REF!</definedName>
    <definedName name="endmonth">#REF!</definedName>
    <definedName name="endyear" localSheetId="4">#REF!</definedName>
    <definedName name="endyear" localSheetId="17">#REF!</definedName>
    <definedName name="endyear" localSheetId="5">#REF!</definedName>
    <definedName name="endyear" localSheetId="9">#REF!</definedName>
    <definedName name="endyear" localSheetId="2">#REF!</definedName>
    <definedName name="endyear" localSheetId="25">#REF!</definedName>
    <definedName name="endyear">#REF!</definedName>
    <definedName name="ENTERPRISE_VALUE" localSheetId="4">#REF!</definedName>
    <definedName name="ENTERPRISE_VALUE" localSheetId="17">#REF!</definedName>
    <definedName name="ENTERPRISE_VALUE" localSheetId="5">#REF!</definedName>
    <definedName name="ENTERPRISE_VALUE" localSheetId="9">#REF!</definedName>
    <definedName name="ENTERPRISE_VALUE" localSheetId="2">#REF!</definedName>
    <definedName name="ENTERPRISE_VALUE" localSheetId="25">#REF!</definedName>
    <definedName name="ENTERPRISE_VALUE">#REF!</definedName>
    <definedName name="EPS">[8]NOPAT_VDF!$C$96:$AU$96</definedName>
    <definedName name="eps_00" localSheetId="4">#REF!</definedName>
    <definedName name="eps_00" localSheetId="17">#REF!</definedName>
    <definedName name="eps_00" localSheetId="5">#REF!</definedName>
    <definedName name="eps_00" localSheetId="9">#REF!</definedName>
    <definedName name="eps_00" localSheetId="2">#REF!</definedName>
    <definedName name="eps_00" localSheetId="25">#REF!</definedName>
    <definedName name="eps_00">#REF!</definedName>
    <definedName name="eps_01" localSheetId="4">#REF!</definedName>
    <definedName name="eps_01" localSheetId="17">#REF!</definedName>
    <definedName name="eps_01" localSheetId="5">#REF!</definedName>
    <definedName name="eps_01" localSheetId="9">#REF!</definedName>
    <definedName name="eps_01" localSheetId="2">#REF!</definedName>
    <definedName name="eps_01" localSheetId="25">#REF!</definedName>
    <definedName name="eps_01">#REF!</definedName>
    <definedName name="eps_02" localSheetId="4">#REF!</definedName>
    <definedName name="eps_02" localSheetId="17">#REF!</definedName>
    <definedName name="eps_02" localSheetId="5">#REF!</definedName>
    <definedName name="eps_02" localSheetId="9">#REF!</definedName>
    <definedName name="eps_02" localSheetId="2">#REF!</definedName>
    <definedName name="eps_02" localSheetId="25">#REF!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7">#REF!</definedName>
    <definedName name="eps_99" localSheetId="5">#REF!</definedName>
    <definedName name="eps_99" localSheetId="9">#REF!</definedName>
    <definedName name="eps_99" localSheetId="2">#REF!</definedName>
    <definedName name="eps_99" localSheetId="25">#REF!</definedName>
    <definedName name="eps_99">#REF!</definedName>
    <definedName name="EPS_growth">[8]NOPAT_VDF!$C$150:$AU$150</definedName>
    <definedName name="EPS_growth_avg" localSheetId="4">[8]NOPAT_VDF!#REF!</definedName>
    <definedName name="EPS_growth_avg" localSheetId="17">[8]NOPAT_VDF!#REF!</definedName>
    <definedName name="EPS_growth_avg" localSheetId="5">[8]NOPAT_VDF!#REF!</definedName>
    <definedName name="EPS_growth_avg" localSheetId="9">[8]NOPAT_VDF!#REF!</definedName>
    <definedName name="EPS_growth_avg" localSheetId="2">[8]NOPAT_VDF!#REF!</definedName>
    <definedName name="EPS_growth_avg" localSheetId="25">[8]NOPAT_VDF!#REF!</definedName>
    <definedName name="EPS_growth_avg">[8]NOPAT_VDF!#REF!</definedName>
    <definedName name="eps_stax" localSheetId="4">'[3]DCF old'!#REF!</definedName>
    <definedName name="eps_stax" localSheetId="17">'[3]DCF old'!#REF!</definedName>
    <definedName name="eps_stax" localSheetId="5">'[3]DCF old'!#REF!</definedName>
    <definedName name="eps_stax" localSheetId="9">'[3]DCF old'!#REF!</definedName>
    <definedName name="eps_stax" localSheetId="2">'[3]DCF old'!#REF!</definedName>
    <definedName name="eps_stax" localSheetId="25">'[3]DCF old'!#REF!</definedName>
    <definedName name="eps_stax">'[3]DCF old'!#REF!</definedName>
    <definedName name="eps_tax" localSheetId="4">'[3]DCF old'!#REF!</definedName>
    <definedName name="eps_tax" localSheetId="17">'[3]DCF old'!#REF!</definedName>
    <definedName name="eps_tax" localSheetId="5">'[3]DCF old'!#REF!</definedName>
    <definedName name="eps_tax" localSheetId="9">'[3]DCF old'!#REF!</definedName>
    <definedName name="eps_tax" localSheetId="2">'[3]DCF old'!#REF!</definedName>
    <definedName name="eps_tax" localSheetId="25">'[3]DCF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7">'[3]DCF old'!#REF!</definedName>
    <definedName name="epv_ebit" localSheetId="5">'[3]DCF old'!#REF!</definedName>
    <definedName name="epv_ebit" localSheetId="9">'[3]DCF old'!#REF!</definedName>
    <definedName name="epv_ebit" localSheetId="2">'[3]DCF old'!#REF!</definedName>
    <definedName name="epv_ebit" localSheetId="25">'[3]DCF old'!#REF!</definedName>
    <definedName name="epv_ebit">'[3]DCF old'!#REF!</definedName>
    <definedName name="epv_s" localSheetId="4">'[3]DCF old'!#REF!</definedName>
    <definedName name="epv_s" localSheetId="17">'[3]DCF old'!#REF!</definedName>
    <definedName name="epv_s" localSheetId="5">'[3]DCF old'!#REF!</definedName>
    <definedName name="epv_s" localSheetId="9">'[3]DCF old'!#REF!</definedName>
    <definedName name="epv_s" localSheetId="2">'[3]DCF old'!#REF!</definedName>
    <definedName name="epv_s" localSheetId="25">'[3]DCF old'!#REF!</definedName>
    <definedName name="epv_s">'[3]DCF old'!#REF!</definedName>
    <definedName name="eq" localSheetId="4">'[3]DCF old'!#REF!</definedName>
    <definedName name="eq" localSheetId="17">'[3]DCF old'!#REF!</definedName>
    <definedName name="eq" localSheetId="5">'[3]DCF old'!#REF!</definedName>
    <definedName name="eq" localSheetId="9">'[3]DCF old'!#REF!</definedName>
    <definedName name="eq" localSheetId="2">'[3]DCF old'!#REF!</definedName>
    <definedName name="eq" localSheetId="25">'[3]DCF old'!#REF!</definedName>
    <definedName name="eq">'[3]DCF old'!#REF!</definedName>
    <definedName name="eq_00" localSheetId="4">#REF!</definedName>
    <definedName name="eq_00" localSheetId="17">#REF!</definedName>
    <definedName name="eq_00" localSheetId="5">#REF!</definedName>
    <definedName name="eq_00" localSheetId="9">#REF!</definedName>
    <definedName name="eq_00" localSheetId="2">#REF!</definedName>
    <definedName name="eq_00" localSheetId="25">#REF!</definedName>
    <definedName name="eq_00">#REF!</definedName>
    <definedName name="eq_01" localSheetId="4">#REF!</definedName>
    <definedName name="eq_01" localSheetId="17">#REF!</definedName>
    <definedName name="eq_01" localSheetId="5">#REF!</definedName>
    <definedName name="eq_01" localSheetId="9">#REF!</definedName>
    <definedName name="eq_01" localSheetId="2">#REF!</definedName>
    <definedName name="eq_01" localSheetId="25">#REF!</definedName>
    <definedName name="eq_01">#REF!</definedName>
    <definedName name="eq_02" localSheetId="4">#REF!</definedName>
    <definedName name="eq_02" localSheetId="17">#REF!</definedName>
    <definedName name="eq_02" localSheetId="5">#REF!</definedName>
    <definedName name="eq_02" localSheetId="9">#REF!</definedName>
    <definedName name="eq_02" localSheetId="2">#REF!</definedName>
    <definedName name="eq_02" localSheetId="25">#REF!</definedName>
    <definedName name="eq_02">#REF!</definedName>
    <definedName name="eq_03">[1]CASINO2!$W$628</definedName>
    <definedName name="eq_99" localSheetId="4">#REF!</definedName>
    <definedName name="eq_99" localSheetId="17">#REF!</definedName>
    <definedName name="eq_99" localSheetId="5">#REF!</definedName>
    <definedName name="eq_99" localSheetId="9">#REF!</definedName>
    <definedName name="eq_99" localSheetId="2">#REF!</definedName>
    <definedName name="eq_99" localSheetId="25">#REF!</definedName>
    <definedName name="eq_99">#REF!</definedName>
    <definedName name="eq_chg" localSheetId="4">'[3]DCF old'!#REF!</definedName>
    <definedName name="eq_chg" localSheetId="17">'[3]DCF old'!#REF!</definedName>
    <definedName name="eq_chg" localSheetId="5">'[3]DCF old'!#REF!</definedName>
    <definedName name="eq_chg" localSheetId="9">'[3]DCF old'!#REF!</definedName>
    <definedName name="eq_chg" localSheetId="2">'[3]DCF old'!#REF!</definedName>
    <definedName name="eq_chg" localSheetId="25">'[3]DCF old'!#REF!</definedName>
    <definedName name="eq_chg">'[3]DCF old'!#REF!</definedName>
    <definedName name="eq_ratio_bv" localSheetId="4">'[3]DCF old'!#REF!</definedName>
    <definedName name="eq_ratio_bv" localSheetId="17">'[3]DCF old'!#REF!</definedName>
    <definedName name="eq_ratio_bv" localSheetId="5">'[3]DCF old'!#REF!</definedName>
    <definedName name="eq_ratio_bv" localSheetId="9">'[3]DCF old'!#REF!</definedName>
    <definedName name="eq_ratio_bv" localSheetId="2">'[3]DCF old'!#REF!</definedName>
    <definedName name="eq_ratio_bv" localSheetId="25">'[3]DCF old'!#REF!</definedName>
    <definedName name="eq_ratio_bv">'[3]DCF old'!#REF!</definedName>
    <definedName name="eq_ratio_mv" localSheetId="4">'[3]DCF old'!#REF!</definedName>
    <definedName name="eq_ratio_mv" localSheetId="17">'[3]DCF old'!#REF!</definedName>
    <definedName name="eq_ratio_mv" localSheetId="5">'[3]DCF old'!#REF!</definedName>
    <definedName name="eq_ratio_mv" localSheetId="9">'[3]DCF old'!#REF!</definedName>
    <definedName name="eq_ratio_mv" localSheetId="2">'[3]DCF old'!#REF!</definedName>
    <definedName name="eq_ratio_mv" localSheetId="25">'[3]DCF old'!#REF!</definedName>
    <definedName name="eq_ratio_mv">'[3]DCF old'!#REF!</definedName>
    <definedName name="eqps" localSheetId="4">'[3]DCF old'!#REF!</definedName>
    <definedName name="eqps" localSheetId="17">'[3]DCF old'!#REF!</definedName>
    <definedName name="eqps" localSheetId="5">'[3]DCF old'!#REF!</definedName>
    <definedName name="eqps" localSheetId="9">'[3]DCF old'!#REF!</definedName>
    <definedName name="eqps" localSheetId="2">'[3]DCF old'!#REF!</definedName>
    <definedName name="eqps" localSheetId="25">'[3]DCF old'!#REF!</definedName>
    <definedName name="eqps">'[3]DCF old'!#REF!</definedName>
    <definedName name="equity" localSheetId="4">#REF!</definedName>
    <definedName name="equity" localSheetId="17">#REF!</definedName>
    <definedName name="equity" localSheetId="5">#REF!</definedName>
    <definedName name="equity" localSheetId="9">#REF!</definedName>
    <definedName name="equity" localSheetId="2">#REF!</definedName>
    <definedName name="equity" localSheetId="25">#REF!</definedName>
    <definedName name="equity">#REF!</definedName>
    <definedName name="Equity_Equivalents">'[8]Invested capital_VDF'!$C$70:$AE$70</definedName>
    <definedName name="Equity_increase" localSheetId="4">#REF!</definedName>
    <definedName name="Equity_increase" localSheetId="17">#REF!</definedName>
    <definedName name="Equity_increase" localSheetId="5">#REF!</definedName>
    <definedName name="Equity_increase" localSheetId="9">#REF!</definedName>
    <definedName name="Equity_increase" localSheetId="2">#REF!</definedName>
    <definedName name="Equity_increase" localSheetId="25">#REF!</definedName>
    <definedName name="Equity_increase">#REF!</definedName>
    <definedName name="Equity_risk_premium">[8]WACC_VDF!$D$9</definedName>
    <definedName name="ERIC_Beta" localSheetId="4">#REF!</definedName>
    <definedName name="ERIC_Beta" localSheetId="17">#REF!</definedName>
    <definedName name="ERIC_Beta" localSheetId="5">#REF!</definedName>
    <definedName name="ERIC_Beta" localSheetId="9">#REF!</definedName>
    <definedName name="ERIC_Beta" localSheetId="2">#REF!</definedName>
    <definedName name="ERIC_Beta" localSheetId="25">#REF!</definedName>
    <definedName name="ERIC_Beta">#REF!</definedName>
    <definedName name="ERIC_Costnewdebt" localSheetId="4">#REF!</definedName>
    <definedName name="ERIC_Costnewdebt" localSheetId="17">#REF!</definedName>
    <definedName name="ERIC_Costnewdebt" localSheetId="5">#REF!</definedName>
    <definedName name="ERIC_Costnewdebt" localSheetId="9">#REF!</definedName>
    <definedName name="ERIC_Costnewdebt" localSheetId="2">#REF!</definedName>
    <definedName name="ERIC_Costnewdebt" localSheetId="25">#REF!</definedName>
    <definedName name="ERIC_Costnewdebt">#REF!</definedName>
    <definedName name="ERIC_Gearing" localSheetId="4">#REF!</definedName>
    <definedName name="ERIC_Gearing" localSheetId="17">#REF!</definedName>
    <definedName name="ERIC_Gearing" localSheetId="5">#REF!</definedName>
    <definedName name="ERIC_Gearing" localSheetId="9">#REF!</definedName>
    <definedName name="ERIC_Gearing" localSheetId="2">#REF!</definedName>
    <definedName name="ERIC_Gearing" localSheetId="25">#REF!</definedName>
    <definedName name="ERIC_Gearing">#REF!</definedName>
    <definedName name="ERIC_Kd" localSheetId="4">#REF!</definedName>
    <definedName name="ERIC_Kd" localSheetId="17">#REF!</definedName>
    <definedName name="ERIC_Kd" localSheetId="5">#REF!</definedName>
    <definedName name="ERIC_Kd" localSheetId="9">#REF!</definedName>
    <definedName name="ERIC_Kd" localSheetId="2">#REF!</definedName>
    <definedName name="ERIC_Kd" localSheetId="25">#REF!</definedName>
    <definedName name="ERIC_Kd">#REF!</definedName>
    <definedName name="ERIC_Ke" localSheetId="4">#REF!</definedName>
    <definedName name="ERIC_Ke" localSheetId="17">#REF!</definedName>
    <definedName name="ERIC_Ke" localSheetId="5">#REF!</definedName>
    <definedName name="ERIC_Ke" localSheetId="9">#REF!</definedName>
    <definedName name="ERIC_Ke" localSheetId="2">#REF!</definedName>
    <definedName name="ERIC_Ke" localSheetId="25">#REF!</definedName>
    <definedName name="ERIC_Ke">#REF!</definedName>
    <definedName name="ERIC_leaselife" localSheetId="4">#REF!</definedName>
    <definedName name="ERIC_leaselife" localSheetId="17">#REF!</definedName>
    <definedName name="ERIC_leaselife" localSheetId="5">#REF!</definedName>
    <definedName name="ERIC_leaselife" localSheetId="9">#REF!</definedName>
    <definedName name="ERIC_leaselife" localSheetId="2">#REF!</definedName>
    <definedName name="ERIC_leaselife" localSheetId="25">#REF!</definedName>
    <definedName name="ERIC_leaselife">#REF!</definedName>
    <definedName name="ERIC_leasepayt" localSheetId="4">#REF!</definedName>
    <definedName name="ERIC_leasepayt" localSheetId="17">#REF!</definedName>
    <definedName name="ERIC_leasepayt" localSheetId="5">#REF!</definedName>
    <definedName name="ERIC_leasepayt" localSheetId="9">#REF!</definedName>
    <definedName name="ERIC_leasepayt" localSheetId="2">#REF!</definedName>
    <definedName name="ERIC_leasepayt" localSheetId="25">#REF!</definedName>
    <definedName name="ERIC_leasepayt">#REF!</definedName>
    <definedName name="ERIC_leassorreqret" localSheetId="4">#REF!</definedName>
    <definedName name="ERIC_leassorreqret" localSheetId="17">#REF!</definedName>
    <definedName name="ERIC_leassorreqret" localSheetId="5">#REF!</definedName>
    <definedName name="ERIC_leassorreqret" localSheetId="9">#REF!</definedName>
    <definedName name="ERIC_leassorreqret" localSheetId="2">#REF!</definedName>
    <definedName name="ERIC_leassorreqret" localSheetId="25">#REF!</definedName>
    <definedName name="ERIC_leassorreqret">#REF!</definedName>
    <definedName name="ERIC_Mktrisk" localSheetId="4">#REF!</definedName>
    <definedName name="ERIC_Mktrisk" localSheetId="17">#REF!</definedName>
    <definedName name="ERIC_Mktrisk" localSheetId="5">#REF!</definedName>
    <definedName name="ERIC_Mktrisk" localSheetId="9">#REF!</definedName>
    <definedName name="ERIC_Mktrisk" localSheetId="2">#REF!</definedName>
    <definedName name="ERIC_Mktrisk" localSheetId="25">#REF!</definedName>
    <definedName name="ERIC_Mktrisk">#REF!</definedName>
    <definedName name="ERIC_RFR" localSheetId="4">#REF!</definedName>
    <definedName name="ERIC_RFR" localSheetId="17">#REF!</definedName>
    <definedName name="ERIC_RFR" localSheetId="5">#REF!</definedName>
    <definedName name="ERIC_RFR" localSheetId="9">#REF!</definedName>
    <definedName name="ERIC_RFR" localSheetId="2">#REF!</definedName>
    <definedName name="ERIC_RFR" localSheetId="25">#REF!</definedName>
    <definedName name="ERIC_RFR">#REF!</definedName>
    <definedName name="ERIC_taxratenot" localSheetId="4">#REF!</definedName>
    <definedName name="ERIC_taxratenot" localSheetId="17">#REF!</definedName>
    <definedName name="ERIC_taxratenot" localSheetId="5">#REF!</definedName>
    <definedName name="ERIC_taxratenot" localSheetId="9">#REF!</definedName>
    <definedName name="ERIC_taxratenot" localSheetId="2">#REF!</definedName>
    <definedName name="ERIC_taxratenot" localSheetId="25">#REF!</definedName>
    <definedName name="ERIC_taxratenot">#REF!</definedName>
    <definedName name="Estimate" localSheetId="4">#REF!</definedName>
    <definedName name="Estimate" localSheetId="17">#REF!</definedName>
    <definedName name="Estimate" localSheetId="5">#REF!</definedName>
    <definedName name="Estimate" localSheetId="9">#REF!</definedName>
    <definedName name="Estimate" localSheetId="2">#REF!</definedName>
    <definedName name="Estimate" localSheetId="25">#REF!</definedName>
    <definedName name="Estimate">#REF!</definedName>
    <definedName name="etc" localSheetId="4">#REF!</definedName>
    <definedName name="etc" localSheetId="17">#REF!</definedName>
    <definedName name="etc" localSheetId="5">#REF!</definedName>
    <definedName name="etc" localSheetId="9">#REF!</definedName>
    <definedName name="etc" localSheetId="2">#REF!</definedName>
    <definedName name="etc" localSheetId="25">#REF!</definedName>
    <definedName name="etc">#REF!</definedName>
    <definedName name="EUR">'[3]Pay-TV old'!$C$511</definedName>
    <definedName name="euro" localSheetId="4">#REF!</definedName>
    <definedName name="euro" localSheetId="17">#REF!</definedName>
    <definedName name="euro" localSheetId="5">#REF!</definedName>
    <definedName name="euro" localSheetId="9">#REF!</definedName>
    <definedName name="euro" localSheetId="2">#REF!</definedName>
    <definedName name="euro" localSheetId="25">#REF!</definedName>
    <definedName name="euro">#REF!</definedName>
    <definedName name="Europe_excl._Sweden" localSheetId="4">#REF!</definedName>
    <definedName name="Europe_excl._Sweden" localSheetId="17">#REF!</definedName>
    <definedName name="Europe_excl._Sweden" localSheetId="5">#REF!</definedName>
    <definedName name="Europe_excl._Sweden" localSheetId="9">#REF!</definedName>
    <definedName name="Europe_excl._Sweden" localSheetId="2">#REF!</definedName>
    <definedName name="Europe_excl._Sweden" localSheetId="25">#REF!</definedName>
    <definedName name="Europe_excl._Sweden">#REF!</definedName>
    <definedName name="Europe_excl._Sweden_w" localSheetId="4">#REF!</definedName>
    <definedName name="Europe_excl._Sweden_w" localSheetId="17">#REF!</definedName>
    <definedName name="Europe_excl._Sweden_w" localSheetId="5">#REF!</definedName>
    <definedName name="Europe_excl._Sweden_w" localSheetId="9">#REF!</definedName>
    <definedName name="Europe_excl._Sweden_w" localSheetId="2">#REF!</definedName>
    <definedName name="Europe_excl._Sweden_w" localSheetId="25">#REF!</definedName>
    <definedName name="Europe_excl._Sweden_w">#REF!</definedName>
    <definedName name="EV" localSheetId="4">#REF!</definedName>
    <definedName name="EV" localSheetId="17">#REF!</definedName>
    <definedName name="EV" localSheetId="5">#REF!</definedName>
    <definedName name="EV" localSheetId="9">#REF!</definedName>
    <definedName name="EV" localSheetId="2">#REF!</definedName>
    <definedName name="EV" localSheetId="25">#REF!</definedName>
    <definedName name="EV">#REF!</definedName>
    <definedName name="ev_00" localSheetId="4">#REF!</definedName>
    <definedName name="ev_00" localSheetId="17">#REF!</definedName>
    <definedName name="ev_00" localSheetId="5">#REF!</definedName>
    <definedName name="ev_00" localSheetId="9">#REF!</definedName>
    <definedName name="ev_00" localSheetId="2">#REF!</definedName>
    <definedName name="ev_00" localSheetId="25">#REF!</definedName>
    <definedName name="ev_00">#REF!</definedName>
    <definedName name="ev_01" localSheetId="4">#REF!</definedName>
    <definedName name="ev_01" localSheetId="17">#REF!</definedName>
    <definedName name="ev_01" localSheetId="5">#REF!</definedName>
    <definedName name="ev_01" localSheetId="9">#REF!</definedName>
    <definedName name="ev_01" localSheetId="2">#REF!</definedName>
    <definedName name="ev_01" localSheetId="25">#REF!</definedName>
    <definedName name="ev_01">#REF!</definedName>
    <definedName name="ev_02" localSheetId="4">#REF!</definedName>
    <definedName name="ev_02" localSheetId="17">#REF!</definedName>
    <definedName name="ev_02" localSheetId="5">#REF!</definedName>
    <definedName name="ev_02" localSheetId="9">#REF!</definedName>
    <definedName name="ev_02" localSheetId="2">#REF!</definedName>
    <definedName name="ev_02" localSheetId="25">#REF!</definedName>
    <definedName name="ev_02">#REF!</definedName>
    <definedName name="ev_03">[1]CASINO2!$W$711</definedName>
    <definedName name="ev_99" localSheetId="4">#REF!</definedName>
    <definedName name="ev_99" localSheetId="17">#REF!</definedName>
    <definedName name="ev_99" localSheetId="5">#REF!</definedName>
    <definedName name="ev_99" localSheetId="9">#REF!</definedName>
    <definedName name="ev_99" localSheetId="2">#REF!</definedName>
    <definedName name="ev_99" localSheetId="25">#REF!</definedName>
    <definedName name="ev_99">#REF!</definedName>
    <definedName name="ev_ce00" localSheetId="4">#REF!</definedName>
    <definedName name="ev_ce00" localSheetId="17">#REF!</definedName>
    <definedName name="ev_ce00" localSheetId="5">#REF!</definedName>
    <definedName name="ev_ce00" localSheetId="9">#REF!</definedName>
    <definedName name="ev_ce00" localSheetId="2">#REF!</definedName>
    <definedName name="ev_ce00" localSheetId="25">#REF!</definedName>
    <definedName name="ev_ce00">#REF!</definedName>
    <definedName name="ev_ce01" localSheetId="4">#REF!</definedName>
    <definedName name="ev_ce01" localSheetId="17">#REF!</definedName>
    <definedName name="ev_ce01" localSheetId="5">#REF!</definedName>
    <definedName name="ev_ce01" localSheetId="9">#REF!</definedName>
    <definedName name="ev_ce01" localSheetId="2">#REF!</definedName>
    <definedName name="ev_ce01" localSheetId="25">#REF!</definedName>
    <definedName name="ev_ce01">#REF!</definedName>
    <definedName name="ev_ce02" localSheetId="4">#REF!</definedName>
    <definedName name="ev_ce02" localSheetId="17">#REF!</definedName>
    <definedName name="ev_ce02" localSheetId="5">#REF!</definedName>
    <definedName name="ev_ce02" localSheetId="9">#REF!</definedName>
    <definedName name="ev_ce02" localSheetId="2">#REF!</definedName>
    <definedName name="ev_ce02" localSheetId="25">#REF!</definedName>
    <definedName name="ev_ce02">#REF!</definedName>
    <definedName name="ev_ce03">[1]CASINO2!$W$726</definedName>
    <definedName name="ev_ce99" localSheetId="4">#REF!</definedName>
    <definedName name="ev_ce99" localSheetId="17">#REF!</definedName>
    <definedName name="ev_ce99" localSheetId="5">#REF!</definedName>
    <definedName name="ev_ce99" localSheetId="9">#REF!</definedName>
    <definedName name="ev_ce99" localSheetId="2">#REF!</definedName>
    <definedName name="ev_ce99" localSheetId="25">#REF!</definedName>
    <definedName name="ev_ce99">#REF!</definedName>
    <definedName name="ev_ebdit00" localSheetId="4">#REF!</definedName>
    <definedName name="ev_ebdit00" localSheetId="17">#REF!</definedName>
    <definedName name="ev_ebdit00" localSheetId="5">#REF!</definedName>
    <definedName name="ev_ebdit00" localSheetId="9">#REF!</definedName>
    <definedName name="ev_ebdit00" localSheetId="2">#REF!</definedName>
    <definedName name="ev_ebdit00" localSheetId="25">#REF!</definedName>
    <definedName name="ev_ebdit00">#REF!</definedName>
    <definedName name="ev_ebdit01" localSheetId="4">#REF!</definedName>
    <definedName name="ev_ebdit01" localSheetId="17">#REF!</definedName>
    <definedName name="ev_ebdit01" localSheetId="5">#REF!</definedName>
    <definedName name="ev_ebdit01" localSheetId="9">#REF!</definedName>
    <definedName name="ev_ebdit01" localSheetId="2">#REF!</definedName>
    <definedName name="ev_ebdit01" localSheetId="25">#REF!</definedName>
    <definedName name="ev_ebdit01">#REF!</definedName>
    <definedName name="ev_ebdit02" localSheetId="4">#REF!</definedName>
    <definedName name="ev_ebdit02" localSheetId="17">#REF!</definedName>
    <definedName name="ev_ebdit02" localSheetId="5">#REF!</definedName>
    <definedName name="ev_ebdit02" localSheetId="9">#REF!</definedName>
    <definedName name="ev_ebdit02" localSheetId="2">#REF!</definedName>
    <definedName name="ev_ebdit02" localSheetId="25">#REF!</definedName>
    <definedName name="ev_ebdit02">#REF!</definedName>
    <definedName name="ev_ebdit03">[1]CASINO2!$W$722</definedName>
    <definedName name="ev_ebdit99" localSheetId="4">#REF!</definedName>
    <definedName name="ev_ebdit99" localSheetId="17">#REF!</definedName>
    <definedName name="ev_ebdit99" localSheetId="5">#REF!</definedName>
    <definedName name="ev_ebdit99" localSheetId="9">#REF!</definedName>
    <definedName name="ev_ebdit99" localSheetId="2">#REF!</definedName>
    <definedName name="ev_ebdit99" localSheetId="25">#REF!</definedName>
    <definedName name="ev_ebdit99">#REF!</definedName>
    <definedName name="ev_ebit00" localSheetId="4">#REF!</definedName>
    <definedName name="ev_ebit00" localSheetId="17">#REF!</definedName>
    <definedName name="ev_ebit00" localSheetId="5">#REF!</definedName>
    <definedName name="ev_ebit00" localSheetId="9">#REF!</definedName>
    <definedName name="ev_ebit00" localSheetId="2">#REF!</definedName>
    <definedName name="ev_ebit00" localSheetId="25">#REF!</definedName>
    <definedName name="ev_ebit00">#REF!</definedName>
    <definedName name="ev_ebit01" localSheetId="4">#REF!</definedName>
    <definedName name="ev_ebit01" localSheetId="17">#REF!</definedName>
    <definedName name="ev_ebit01" localSheetId="5">#REF!</definedName>
    <definedName name="ev_ebit01" localSheetId="9">#REF!</definedName>
    <definedName name="ev_ebit01" localSheetId="2">#REF!</definedName>
    <definedName name="ev_ebit01" localSheetId="25">#REF!</definedName>
    <definedName name="ev_ebit01">#REF!</definedName>
    <definedName name="ev_ebit96" localSheetId="4">#REF!</definedName>
    <definedName name="ev_ebit96" localSheetId="17">#REF!</definedName>
    <definedName name="ev_ebit96" localSheetId="5">#REF!</definedName>
    <definedName name="ev_ebit96" localSheetId="9">#REF!</definedName>
    <definedName name="ev_ebit96" localSheetId="2">#REF!</definedName>
    <definedName name="ev_ebit96" localSheetId="25">#REF!</definedName>
    <definedName name="ev_ebit96">#REF!</definedName>
    <definedName name="ev_ebit97" localSheetId="4">#REF!</definedName>
    <definedName name="ev_ebit97" localSheetId="17">#REF!</definedName>
    <definedName name="ev_ebit97" localSheetId="5">#REF!</definedName>
    <definedName name="ev_ebit97" localSheetId="9">#REF!</definedName>
    <definedName name="ev_ebit97" localSheetId="2">#REF!</definedName>
    <definedName name="ev_ebit97" localSheetId="25">#REF!</definedName>
    <definedName name="ev_ebit97">#REF!</definedName>
    <definedName name="ev_ebit98" localSheetId="4">#REF!</definedName>
    <definedName name="ev_ebit98" localSheetId="17">#REF!</definedName>
    <definedName name="ev_ebit98" localSheetId="5">#REF!</definedName>
    <definedName name="ev_ebit98" localSheetId="9">#REF!</definedName>
    <definedName name="ev_ebit98" localSheetId="2">#REF!</definedName>
    <definedName name="ev_ebit98" localSheetId="25">#REF!</definedName>
    <definedName name="ev_ebit98">#REF!</definedName>
    <definedName name="ev_ebit99" localSheetId="4">#REF!</definedName>
    <definedName name="ev_ebit99" localSheetId="17">#REF!</definedName>
    <definedName name="ev_ebit99" localSheetId="5">#REF!</definedName>
    <definedName name="ev_ebit99" localSheetId="9">#REF!</definedName>
    <definedName name="ev_ebit99" localSheetId="2">#REF!</definedName>
    <definedName name="ev_ebit99" localSheetId="25">#REF!</definedName>
    <definedName name="ev_ebit99">#REF!</definedName>
    <definedName name="ev_opfcf00" localSheetId="4">#REF!</definedName>
    <definedName name="ev_opfcf00" localSheetId="17">#REF!</definedName>
    <definedName name="ev_opfcf00" localSheetId="5">#REF!</definedName>
    <definedName name="ev_opfcf00" localSheetId="9">#REF!</definedName>
    <definedName name="ev_opfcf00" localSheetId="2">#REF!</definedName>
    <definedName name="ev_opfcf00" localSheetId="25">#REF!</definedName>
    <definedName name="ev_opfcf00">#REF!</definedName>
    <definedName name="ev_opfcf01" localSheetId="4">#REF!</definedName>
    <definedName name="ev_opfcf01" localSheetId="17">#REF!</definedName>
    <definedName name="ev_opfcf01" localSheetId="5">#REF!</definedName>
    <definedName name="ev_opfcf01" localSheetId="9">#REF!</definedName>
    <definedName name="ev_opfcf01" localSheetId="2">#REF!</definedName>
    <definedName name="ev_opfcf01" localSheetId="25">#REF!</definedName>
    <definedName name="ev_opfcf01">#REF!</definedName>
    <definedName name="ev_opfcf02" localSheetId="4">#REF!</definedName>
    <definedName name="ev_opfcf02" localSheetId="17">#REF!</definedName>
    <definedName name="ev_opfcf02" localSheetId="5">#REF!</definedName>
    <definedName name="ev_opfcf02" localSheetId="9">#REF!</definedName>
    <definedName name="ev_opfcf02" localSheetId="2">#REF!</definedName>
    <definedName name="ev_opfcf02" localSheetId="25">#REF!</definedName>
    <definedName name="ev_opfcf02">#REF!</definedName>
    <definedName name="ev_opfcf03">[1]CASINO2!$W$724</definedName>
    <definedName name="ev_opfcf95" localSheetId="4">#REF!</definedName>
    <definedName name="ev_opfcf95" localSheetId="17">#REF!</definedName>
    <definedName name="ev_opfcf95" localSheetId="5">#REF!</definedName>
    <definedName name="ev_opfcf95" localSheetId="9">#REF!</definedName>
    <definedName name="ev_opfcf95" localSheetId="2">#REF!</definedName>
    <definedName name="ev_opfcf95" localSheetId="25">#REF!</definedName>
    <definedName name="ev_opfcf95">#REF!</definedName>
    <definedName name="ev_opfcf99" localSheetId="4">#REF!</definedName>
    <definedName name="ev_opfcf99" localSheetId="17">#REF!</definedName>
    <definedName name="ev_opfcf99" localSheetId="5">#REF!</definedName>
    <definedName name="ev_opfcf99" localSheetId="9">#REF!</definedName>
    <definedName name="ev_opfcf99" localSheetId="2">#REF!</definedName>
    <definedName name="ev_opfcf99" localSheetId="25">#REF!</definedName>
    <definedName name="ev_opfcf99">#REF!</definedName>
    <definedName name="ev_s00" localSheetId="4">#REF!</definedName>
    <definedName name="ev_s00" localSheetId="17">#REF!</definedName>
    <definedName name="ev_s00" localSheetId="5">#REF!</definedName>
    <definedName name="ev_s00" localSheetId="9">#REF!</definedName>
    <definedName name="ev_s00" localSheetId="2">#REF!</definedName>
    <definedName name="ev_s00" localSheetId="25">#REF!</definedName>
    <definedName name="ev_s00">#REF!</definedName>
    <definedName name="ev_s01" localSheetId="4">#REF!</definedName>
    <definedName name="ev_s01" localSheetId="17">#REF!</definedName>
    <definedName name="ev_s01" localSheetId="5">#REF!</definedName>
    <definedName name="ev_s01" localSheetId="9">#REF!</definedName>
    <definedName name="ev_s01" localSheetId="2">#REF!</definedName>
    <definedName name="ev_s01" localSheetId="25">#REF!</definedName>
    <definedName name="ev_s01">#REF!</definedName>
    <definedName name="ev_s02">[1]CASINO2!$V$721</definedName>
    <definedName name="ev_s03">[1]CASINO2!$W$721</definedName>
    <definedName name="ev_s99" localSheetId="4">#REF!</definedName>
    <definedName name="ev_s99" localSheetId="17">#REF!</definedName>
    <definedName name="ev_s99" localSheetId="5">#REF!</definedName>
    <definedName name="ev_s99" localSheetId="9">#REF!</definedName>
    <definedName name="ev_s99" localSheetId="2">#REF!</definedName>
    <definedName name="ev_s99" localSheetId="25">#REF!</definedName>
    <definedName name="ev_s99">#REF!</definedName>
    <definedName name="ev_sqm00" localSheetId="4">#REF!</definedName>
    <definedName name="ev_sqm00" localSheetId="17">#REF!</definedName>
    <definedName name="ev_sqm00" localSheetId="5">#REF!</definedName>
    <definedName name="ev_sqm00" localSheetId="9">#REF!</definedName>
    <definedName name="ev_sqm00" localSheetId="2">#REF!</definedName>
    <definedName name="ev_sqm00" localSheetId="25">#REF!</definedName>
    <definedName name="ev_sqm00">#REF!</definedName>
    <definedName name="ev_sqm01" localSheetId="4">#REF!</definedName>
    <definedName name="ev_sqm01" localSheetId="17">#REF!</definedName>
    <definedName name="ev_sqm01" localSheetId="5">#REF!</definedName>
    <definedName name="ev_sqm01" localSheetId="9">#REF!</definedName>
    <definedName name="ev_sqm01" localSheetId="2">#REF!</definedName>
    <definedName name="ev_sqm01" localSheetId="25">#REF!</definedName>
    <definedName name="ev_sqm01">#REF!</definedName>
    <definedName name="ev_sqm02" localSheetId="4">#REF!</definedName>
    <definedName name="ev_sqm02" localSheetId="17">#REF!</definedName>
    <definedName name="ev_sqm02" localSheetId="5">#REF!</definedName>
    <definedName name="ev_sqm02" localSheetId="9">#REF!</definedName>
    <definedName name="ev_sqm02" localSheetId="2">#REF!</definedName>
    <definedName name="ev_sqm02" localSheetId="25">#REF!</definedName>
    <definedName name="ev_sqm02">#REF!</definedName>
    <definedName name="ev_sqm03">[1]CASINO2!$W$725</definedName>
    <definedName name="ev_sqm99" localSheetId="4">#REF!</definedName>
    <definedName name="ev_sqm99" localSheetId="17">#REF!</definedName>
    <definedName name="ev_sqm99" localSheetId="5">#REF!</definedName>
    <definedName name="ev_sqm99" localSheetId="9">#REF!</definedName>
    <definedName name="ev_sqm99" localSheetId="2">#REF!</definedName>
    <definedName name="ev_sqm99" localSheetId="25">#REF!</definedName>
    <definedName name="ev_sqm99">#REF!</definedName>
    <definedName name="evnci_00" localSheetId="4">#REF!</definedName>
    <definedName name="evnci_00" localSheetId="17">#REF!</definedName>
    <definedName name="evnci_00" localSheetId="5">#REF!</definedName>
    <definedName name="evnci_00" localSheetId="9">#REF!</definedName>
    <definedName name="evnci_00" localSheetId="2">#REF!</definedName>
    <definedName name="evnci_00" localSheetId="25">#REF!</definedName>
    <definedName name="evnci_00">#REF!</definedName>
    <definedName name="evnci_01" localSheetId="4">#REF!</definedName>
    <definedName name="evnci_01" localSheetId="17">#REF!</definedName>
    <definedName name="evnci_01" localSheetId="5">#REF!</definedName>
    <definedName name="evnci_01" localSheetId="9">#REF!</definedName>
    <definedName name="evnci_01" localSheetId="2">#REF!</definedName>
    <definedName name="evnci_01" localSheetId="25">#REF!</definedName>
    <definedName name="evnci_01">#REF!</definedName>
    <definedName name="evnci_02" localSheetId="4">#REF!</definedName>
    <definedName name="evnci_02" localSheetId="17">#REF!</definedName>
    <definedName name="evnci_02" localSheetId="5">#REF!</definedName>
    <definedName name="evnci_02" localSheetId="9">#REF!</definedName>
    <definedName name="evnci_02" localSheetId="2">#REF!</definedName>
    <definedName name="evnci_02" localSheetId="25">#REF!</definedName>
    <definedName name="evnci_02">#REF!</definedName>
    <definedName name="evnci_03">[1]CASINO2!$W$727</definedName>
    <definedName name="evnci_91" localSheetId="4">#REF!</definedName>
    <definedName name="evnci_91" localSheetId="17">#REF!</definedName>
    <definedName name="evnci_91" localSheetId="5">#REF!</definedName>
    <definedName name="evnci_91" localSheetId="9">#REF!</definedName>
    <definedName name="evnci_91" localSheetId="2">#REF!</definedName>
    <definedName name="evnci_91" localSheetId="25">#REF!</definedName>
    <definedName name="evnci_91">#REF!</definedName>
    <definedName name="evnci_92" localSheetId="4">#REF!</definedName>
    <definedName name="evnci_92" localSheetId="17">#REF!</definedName>
    <definedName name="evnci_92" localSheetId="5">#REF!</definedName>
    <definedName name="evnci_92" localSheetId="9">#REF!</definedName>
    <definedName name="evnci_92" localSheetId="2">#REF!</definedName>
    <definedName name="evnci_92" localSheetId="25">#REF!</definedName>
    <definedName name="evnci_92">#REF!</definedName>
    <definedName name="evnci_93" localSheetId="4">#REF!</definedName>
    <definedName name="evnci_93" localSheetId="17">#REF!</definedName>
    <definedName name="evnci_93" localSheetId="5">#REF!</definedName>
    <definedName name="evnci_93" localSheetId="9">#REF!</definedName>
    <definedName name="evnci_93" localSheetId="2">#REF!</definedName>
    <definedName name="evnci_93" localSheetId="25">#REF!</definedName>
    <definedName name="evnci_93">#REF!</definedName>
    <definedName name="evnci_94" localSheetId="4">#REF!</definedName>
    <definedName name="evnci_94" localSheetId="17">#REF!</definedName>
    <definedName name="evnci_94" localSheetId="5">#REF!</definedName>
    <definedName name="evnci_94" localSheetId="9">#REF!</definedName>
    <definedName name="evnci_94" localSheetId="2">#REF!</definedName>
    <definedName name="evnci_94" localSheetId="25">#REF!</definedName>
    <definedName name="evnci_94">#REF!</definedName>
    <definedName name="evnci_95" localSheetId="4">#REF!</definedName>
    <definedName name="evnci_95" localSheetId="17">#REF!</definedName>
    <definedName name="evnci_95" localSheetId="5">#REF!</definedName>
    <definedName name="evnci_95" localSheetId="9">#REF!</definedName>
    <definedName name="evnci_95" localSheetId="2">#REF!</definedName>
    <definedName name="evnci_95" localSheetId="25">#REF!</definedName>
    <definedName name="evnci_95">#REF!</definedName>
    <definedName name="evnci_96" localSheetId="4">#REF!</definedName>
    <definedName name="evnci_96" localSheetId="17">#REF!</definedName>
    <definedName name="evnci_96" localSheetId="5">#REF!</definedName>
    <definedName name="evnci_96" localSheetId="9">#REF!</definedName>
    <definedName name="evnci_96" localSheetId="2">#REF!</definedName>
    <definedName name="evnci_96" localSheetId="25">#REF!</definedName>
    <definedName name="evnci_96">#REF!</definedName>
    <definedName name="evnci_97" localSheetId="4">#REF!</definedName>
    <definedName name="evnci_97" localSheetId="17">#REF!</definedName>
    <definedName name="evnci_97" localSheetId="5">#REF!</definedName>
    <definedName name="evnci_97" localSheetId="9">#REF!</definedName>
    <definedName name="evnci_97" localSheetId="2">#REF!</definedName>
    <definedName name="evnci_97" localSheetId="25">#REF!</definedName>
    <definedName name="evnci_97">#REF!</definedName>
    <definedName name="evnci_98" localSheetId="4">#REF!</definedName>
    <definedName name="evnci_98" localSheetId="17">#REF!</definedName>
    <definedName name="evnci_98" localSheetId="5">#REF!</definedName>
    <definedName name="evnci_98" localSheetId="9">#REF!</definedName>
    <definedName name="evnci_98" localSheetId="2">#REF!</definedName>
    <definedName name="evnci_98" localSheetId="25">#REF!</definedName>
    <definedName name="evnci_98">#REF!</definedName>
    <definedName name="evnci_99" localSheetId="4">#REF!</definedName>
    <definedName name="evnci_99" localSheetId="17">#REF!</definedName>
    <definedName name="evnci_99" localSheetId="5">#REF!</definedName>
    <definedName name="evnci_99" localSheetId="9">#REF!</definedName>
    <definedName name="evnci_99" localSheetId="2">#REF!</definedName>
    <definedName name="evnci_99" localSheetId="25">#REF!</definedName>
    <definedName name="evnci_99">#REF!</definedName>
    <definedName name="Excess_cash">'[8]Invested capital_VDF'!$C$5:$AE$5</definedName>
    <definedName name="EXIT" localSheetId="4">#REF!</definedName>
    <definedName name="EXIT" localSheetId="17">#REF!</definedName>
    <definedName name="EXIT" localSheetId="5">#REF!</definedName>
    <definedName name="EXIT" localSheetId="9">#REF!</definedName>
    <definedName name="EXIT" localSheetId="2">#REF!</definedName>
    <definedName name="EXIT" localSheetId="25">#REF!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7">#REF!</definedName>
    <definedName name="Extrao" localSheetId="5">#REF!</definedName>
    <definedName name="Extrao" localSheetId="9">#REF!</definedName>
    <definedName name="Extrao" localSheetId="2">#REF!</definedName>
    <definedName name="Extrao" localSheetId="25">#REF!</definedName>
    <definedName name="Extrao">#REF!</definedName>
    <definedName name="Extraordinary_Expenses" localSheetId="4">#REF!</definedName>
    <definedName name="Extraordinary_Expenses" localSheetId="17">#REF!</definedName>
    <definedName name="Extraordinary_Expenses" localSheetId="5">#REF!</definedName>
    <definedName name="Extraordinary_Expenses" localSheetId="9">#REF!</definedName>
    <definedName name="Extraordinary_Expenses" localSheetId="2">#REF!</definedName>
    <definedName name="Extraordinary_Expenses" localSheetId="25">#REF!</definedName>
    <definedName name="Extraordinary_Expenses">#REF!</definedName>
    <definedName name="Extraordinary_Income" localSheetId="4">#REF!</definedName>
    <definedName name="Extraordinary_Income" localSheetId="17">#REF!</definedName>
    <definedName name="Extraordinary_Income" localSheetId="5">#REF!</definedName>
    <definedName name="Extraordinary_Income" localSheetId="9">#REF!</definedName>
    <definedName name="Extraordinary_Income" localSheetId="2">#REF!</definedName>
    <definedName name="Extraordinary_Income" localSheetId="25">#REF!</definedName>
    <definedName name="Extraordinary_Income">#REF!</definedName>
    <definedName name="f" localSheetId="3" hidden="1">{"Clothing PL",#N/A,FALSE,"H1H2";"Food PL",#N/A,FALSE,"H1H2";"Group PL",#N/A,FALSE,"H1H2";"Home Furnishings PL",#N/A,FALSE,"H1H2"}</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7">[18]Börskurser!#REF!</definedName>
    <definedName name="fas2_roic" localSheetId="5">[18]Börskurser!#REF!</definedName>
    <definedName name="fas2_roic" localSheetId="9">[18]Börskurser!#REF!</definedName>
    <definedName name="fas2_roic" localSheetId="2">[18]Börskurser!#REF!</definedName>
    <definedName name="fas2_roic" localSheetId="25">[18]Börskurser!#REF!</definedName>
    <definedName name="fas2_roic">[18]Börskurser!#REF!</definedName>
    <definedName name="fcf">'[3]DCF old'!$J$19:$W$19</definedName>
    <definedName name="fcf_thisyear" localSheetId="4">'[3]DCF old'!#REF!</definedName>
    <definedName name="fcf_thisyear" localSheetId="17">'[3]DCF old'!#REF!</definedName>
    <definedName name="fcf_thisyear" localSheetId="5">'[3]DCF old'!#REF!</definedName>
    <definedName name="fcf_thisyear" localSheetId="9">'[3]DCF old'!#REF!</definedName>
    <definedName name="fcf_thisyear" localSheetId="2">'[3]DCF old'!#REF!</definedName>
    <definedName name="fcf_thisyear" localSheetId="25">'[3]DCF old'!#REF!</definedName>
    <definedName name="fcf_thisyear">'[3]DCF old'!#REF!</definedName>
    <definedName name="fcfaver" localSheetId="4">'[3]DCF old'!#REF!</definedName>
    <definedName name="fcfaver" localSheetId="17">'[3]DCF old'!#REF!</definedName>
    <definedName name="fcfaver" localSheetId="5">'[3]DCF old'!#REF!</definedName>
    <definedName name="fcfaver" localSheetId="9">'[3]DCF old'!#REF!</definedName>
    <definedName name="fcfaver" localSheetId="2">'[3]DCF old'!#REF!</definedName>
    <definedName name="fcfaver" localSheetId="25">'[3]DCF old'!#REF!</definedName>
    <definedName name="fcfaver">'[3]DCF old'!#REF!</definedName>
    <definedName name="fcfg" localSheetId="4">'[3]DCF old'!#REF!</definedName>
    <definedName name="fcfg" localSheetId="17">'[3]DCF old'!#REF!</definedName>
    <definedName name="fcfg" localSheetId="5">'[3]DCF old'!#REF!</definedName>
    <definedName name="fcfg" localSheetId="9">'[3]DCF old'!#REF!</definedName>
    <definedName name="fcfg" localSheetId="2">'[3]DCF old'!#REF!</definedName>
    <definedName name="fcfg" localSheetId="25">'[3]DCF old'!#REF!</definedName>
    <definedName name="fcfg">'[3]DCF old'!#REF!</definedName>
    <definedName name="fcfps" localSheetId="4">'[3]DCF old'!#REF!</definedName>
    <definedName name="fcfps" localSheetId="17">'[3]DCF old'!#REF!</definedName>
    <definedName name="fcfps" localSheetId="5">'[3]DCF old'!#REF!</definedName>
    <definedName name="fcfps" localSheetId="9">'[3]DCF old'!#REF!</definedName>
    <definedName name="fcfps" localSheetId="2">'[3]DCF old'!#REF!</definedName>
    <definedName name="fcfps" localSheetId="25">'[3]DCF old'!#REF!</definedName>
    <definedName name="fcfps">'[3]DCF old'!#REF!</definedName>
    <definedName name="fcfps_stax" localSheetId="4">'[3]DCF old'!#REF!</definedName>
    <definedName name="fcfps_stax" localSheetId="17">'[3]DCF old'!#REF!</definedName>
    <definedName name="fcfps_stax" localSheetId="5">'[3]DCF old'!#REF!</definedName>
    <definedName name="fcfps_stax" localSheetId="9">'[3]DCF old'!#REF!</definedName>
    <definedName name="fcfps_stax" localSheetId="2">'[3]DCF old'!#REF!</definedName>
    <definedName name="fcfps_stax" localSheetId="25">'[3]DCF old'!#REF!</definedName>
    <definedName name="fcfps_stax">'[3]DCF old'!#REF!</definedName>
    <definedName name="fcfps_tax" localSheetId="4">'[3]DCF old'!#REF!</definedName>
    <definedName name="fcfps_tax" localSheetId="17">'[3]DCF old'!#REF!</definedName>
    <definedName name="fcfps_tax" localSheetId="5">'[3]DCF old'!#REF!</definedName>
    <definedName name="fcfps_tax" localSheetId="9">'[3]DCF old'!#REF!</definedName>
    <definedName name="fcfps_tax" localSheetId="2">'[3]DCF old'!#REF!</definedName>
    <definedName name="fcfps_tax" localSheetId="25">'[3]DCF old'!#REF!</definedName>
    <definedName name="fcfps_tax">'[3]DCF old'!#REF!</definedName>
    <definedName name="FGHFG">#N/A</definedName>
    <definedName name="FIGGE" localSheetId="4">#REF!</definedName>
    <definedName name="FIGGE" localSheetId="17">#REF!</definedName>
    <definedName name="FIGGE" localSheetId="5">#REF!</definedName>
    <definedName name="FIGGE" localSheetId="9">#REF!</definedName>
    <definedName name="FIGGE" localSheetId="2">#REF!</definedName>
    <definedName name="FIGGE" localSheetId="25">#REF!</definedName>
    <definedName name="FIGGE">#REF!</definedName>
    <definedName name="Finaldiv" localSheetId="4">#REF!</definedName>
    <definedName name="Finaldiv" localSheetId="17">#REF!</definedName>
    <definedName name="Finaldiv" localSheetId="5">#REF!</definedName>
    <definedName name="Finaldiv" localSheetId="9">#REF!</definedName>
    <definedName name="Finaldiv" localSheetId="2">#REF!</definedName>
    <definedName name="Finaldiv" localSheetId="25">#REF!</definedName>
    <definedName name="Finaldiv">#REF!</definedName>
    <definedName name="findata_bs" localSheetId="4">#REF!</definedName>
    <definedName name="findata_bs" localSheetId="17">#REF!</definedName>
    <definedName name="findata_bs" localSheetId="5">#REF!</definedName>
    <definedName name="findata_bs" localSheetId="9">#REF!</definedName>
    <definedName name="findata_bs" localSheetId="2">#REF!</definedName>
    <definedName name="findata_bs" localSheetId="25">#REF!</definedName>
    <definedName name="findata_bs">#REF!</definedName>
    <definedName name="findata_fr" localSheetId="4">#REF!</definedName>
    <definedName name="findata_fr" localSheetId="17">#REF!</definedName>
    <definedName name="findata_fr" localSheetId="5">#REF!</definedName>
    <definedName name="findata_fr" localSheetId="9">#REF!</definedName>
    <definedName name="findata_fr" localSheetId="2">#REF!</definedName>
    <definedName name="findata_fr" localSheetId="25">#REF!</definedName>
    <definedName name="findata_fr">#REF!</definedName>
    <definedName name="findata_is" localSheetId="4">#REF!</definedName>
    <definedName name="findata_is" localSheetId="17">#REF!</definedName>
    <definedName name="findata_is" localSheetId="5">#REF!</definedName>
    <definedName name="findata_is" localSheetId="9">#REF!</definedName>
    <definedName name="findata_is" localSheetId="2">#REF!</definedName>
    <definedName name="findata_is" localSheetId="25">#REF!</definedName>
    <definedName name="findata_is">#REF!</definedName>
    <definedName name="findata_qdata" localSheetId="4">#REF!</definedName>
    <definedName name="findata_qdata" localSheetId="17">#REF!</definedName>
    <definedName name="findata_qdata" localSheetId="5">#REF!</definedName>
    <definedName name="findata_qdata" localSheetId="9">#REF!</definedName>
    <definedName name="findata_qdata" localSheetId="2">#REF!</definedName>
    <definedName name="findata_qdata" localSheetId="25">#REF!</definedName>
    <definedName name="findata_qdata">#REF!</definedName>
    <definedName name="findata_stock" localSheetId="4">#REF!</definedName>
    <definedName name="findata_stock" localSheetId="17">#REF!</definedName>
    <definedName name="findata_stock" localSheetId="5">#REF!</definedName>
    <definedName name="findata_stock" localSheetId="9">#REF!</definedName>
    <definedName name="findata_stock" localSheetId="2">#REF!</definedName>
    <definedName name="findata_stock" localSheetId="25">#REF!</definedName>
    <definedName name="findata_stock">#REF!</definedName>
    <definedName name="First_code" localSheetId="4">#REF!</definedName>
    <definedName name="First_code" localSheetId="17">#REF!</definedName>
    <definedName name="First_code" localSheetId="5">#REF!</definedName>
    <definedName name="First_code" localSheetId="9">#REF!</definedName>
    <definedName name="First_code" localSheetId="2">#REF!</definedName>
    <definedName name="First_code" localSheetId="25">#REF!</definedName>
    <definedName name="First_code">#REF!</definedName>
    <definedName name="First_DT" localSheetId="4">#REF!</definedName>
    <definedName name="First_DT" localSheetId="17">#REF!</definedName>
    <definedName name="First_DT" localSheetId="5">#REF!</definedName>
    <definedName name="First_DT" localSheetId="9">#REF!</definedName>
    <definedName name="First_DT" localSheetId="2">#REF!</definedName>
    <definedName name="First_DT" localSheetId="25">#REF!</definedName>
    <definedName name="First_DT">#REF!</definedName>
    <definedName name="first_est" localSheetId="4">#REF!</definedName>
    <definedName name="first_est" localSheetId="17">#REF!</definedName>
    <definedName name="first_est" localSheetId="5">#REF!</definedName>
    <definedName name="first_est" localSheetId="9">#REF!</definedName>
    <definedName name="first_est" localSheetId="2">#REF!</definedName>
    <definedName name="first_est" localSheetId="25">#REF!</definedName>
    <definedName name="first_est">#REF!</definedName>
    <definedName name="firstprognosticyear" localSheetId="4">'[3]DCF old'!#REF!</definedName>
    <definedName name="firstprognosticyear" localSheetId="17">'[3]DCF old'!#REF!</definedName>
    <definedName name="firstprognosticyear" localSheetId="5">'[3]DCF old'!#REF!</definedName>
    <definedName name="firstprognosticyear" localSheetId="9">'[3]DCF old'!#REF!</definedName>
    <definedName name="firstprognosticyear" localSheetId="2">'[3]DCF old'!#REF!</definedName>
    <definedName name="firstprognosticyear" localSheetId="25">'[3]DCF old'!#REF!</definedName>
    <definedName name="firstprognosticyear">'[3]DCF old'!#REF!</definedName>
    <definedName name="firstyear">'[3]DCF old'!$C$12:$E$12</definedName>
    <definedName name="fix_as" localSheetId="4">'[3]DCF old'!#REF!</definedName>
    <definedName name="fix_as" localSheetId="17">'[3]DCF old'!#REF!</definedName>
    <definedName name="fix_as" localSheetId="5">'[3]DCF old'!#REF!</definedName>
    <definedName name="fix_as" localSheetId="9">'[3]DCF old'!#REF!</definedName>
    <definedName name="fix_as" localSheetId="2">'[3]DCF old'!#REF!</definedName>
    <definedName name="fix_as" localSheetId="25">'[3]DCF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7">#REF!</definedName>
    <definedName name="fixedcosts" localSheetId="5">#REF!</definedName>
    <definedName name="fixedcosts" localSheetId="9">#REF!</definedName>
    <definedName name="fixedcosts" localSheetId="2">#REF!</definedName>
    <definedName name="fixedcosts" localSheetId="25">#REF!</definedName>
    <definedName name="fixedcosts">#REF!</definedName>
    <definedName name="Fore_taxrate_NonRecLoss" localSheetId="4">#REF!</definedName>
    <definedName name="Fore_taxrate_NonRecLoss" localSheetId="17">#REF!</definedName>
    <definedName name="Fore_taxrate_NonRecLoss" localSheetId="5">#REF!</definedName>
    <definedName name="Fore_taxrate_NonRecLoss" localSheetId="9">#REF!</definedName>
    <definedName name="Fore_taxrate_NonRecLoss" localSheetId="2">#REF!</definedName>
    <definedName name="Fore_taxrate_NonRecLoss" localSheetId="25">#REF!</definedName>
    <definedName name="Fore_taxrate_NonRecLoss">#REF!</definedName>
    <definedName name="Forex_differences" localSheetId="4">#REF!</definedName>
    <definedName name="Forex_differences" localSheetId="17">#REF!</definedName>
    <definedName name="Forex_differences" localSheetId="5">#REF!</definedName>
    <definedName name="Forex_differences" localSheetId="9">#REF!</definedName>
    <definedName name="Forex_differences" localSheetId="2">#REF!</definedName>
    <definedName name="Forex_differences" localSheetId="25">#REF!</definedName>
    <definedName name="Forex_differences">#REF!</definedName>
    <definedName name="fpdata" localSheetId="4">#REF!</definedName>
    <definedName name="fpdata" localSheetId="17">#REF!</definedName>
    <definedName name="fpdata" localSheetId="5">#REF!</definedName>
    <definedName name="fpdata" localSheetId="9">#REF!</definedName>
    <definedName name="fpdata" localSheetId="2">#REF!</definedName>
    <definedName name="fpdata" localSheetId="25">#REF!</definedName>
    <definedName name="fpdata">#REF!</definedName>
    <definedName name="fptable" localSheetId="4">#REF!</definedName>
    <definedName name="fptable" localSheetId="17">#REF!</definedName>
    <definedName name="fptable" localSheetId="5">#REF!</definedName>
    <definedName name="fptable" localSheetId="9">#REF!</definedName>
    <definedName name="fptable" localSheetId="2">#REF!</definedName>
    <definedName name="fptable" localSheetId="25">#REF!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7">#REF!</definedName>
    <definedName name="France" localSheetId="5">#REF!</definedName>
    <definedName name="France" localSheetId="9">#REF!</definedName>
    <definedName name="France" localSheetId="2">#REF!</definedName>
    <definedName name="France" localSheetId="25">#REF!</definedName>
    <definedName name="France">#REF!</definedName>
    <definedName name="France_w" localSheetId="4">#REF!</definedName>
    <definedName name="France_w" localSheetId="17">#REF!</definedName>
    <definedName name="France_w" localSheetId="5">#REF!</definedName>
    <definedName name="France_w" localSheetId="9">#REF!</definedName>
    <definedName name="France_w" localSheetId="2">#REF!</definedName>
    <definedName name="France_w" localSheetId="25">#REF!</definedName>
    <definedName name="France_w">#REF!</definedName>
    <definedName name="Free_cash_flow">[8]DCF_VDF!$C$23:$AZ$23</definedName>
    <definedName name="Free_Float" localSheetId="4">#REF!</definedName>
    <definedName name="Free_Float" localSheetId="17">#REF!</definedName>
    <definedName name="Free_Float" localSheetId="5">#REF!</definedName>
    <definedName name="Free_Float" localSheetId="9">#REF!</definedName>
    <definedName name="Free_Float" localSheetId="2">#REF!</definedName>
    <definedName name="Free_Float" localSheetId="25">#REF!</definedName>
    <definedName name="Free_Float">#REF!</definedName>
    <definedName name="FREUD_CHECK_SIDE">TRUE</definedName>
    <definedName name="Freud_Company_Abbr" localSheetId="4">#REF!</definedName>
    <definedName name="Freud_Company_Abbr" localSheetId="17">#REF!</definedName>
    <definedName name="Freud_Company_Abbr" localSheetId="5">#REF!</definedName>
    <definedName name="Freud_Company_Abbr" localSheetId="9">#REF!</definedName>
    <definedName name="Freud_Company_Abbr" localSheetId="2">#REF!</definedName>
    <definedName name="Freud_Company_Abbr" localSheetId="25">#REF!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7">#REF!</definedName>
    <definedName name="Freud_Summ_Div" localSheetId="5">#REF!</definedName>
    <definedName name="Freud_Summ_Div" localSheetId="9">#REF!</definedName>
    <definedName name="Freud_Summ_Div" localSheetId="2">#REF!</definedName>
    <definedName name="Freud_Summ_Div" localSheetId="25">#REF!</definedName>
    <definedName name="Freud_Summ_Div">#REF!</definedName>
    <definedName name="Freud_Summ_Full" localSheetId="4">#REF!</definedName>
    <definedName name="Freud_Summ_Full" localSheetId="17">#REF!</definedName>
    <definedName name="Freud_Summ_Full" localSheetId="5">#REF!</definedName>
    <definedName name="Freud_Summ_Full" localSheetId="9">#REF!</definedName>
    <definedName name="Freud_Summ_Full" localSheetId="2">#REF!</definedName>
    <definedName name="Freud_Summ_Full" localSheetId="25">#REF!</definedName>
    <definedName name="Freud_Summ_Full">#REF!</definedName>
    <definedName name="Freud_Summ_Geog" localSheetId="4">#REF!</definedName>
    <definedName name="Freud_Summ_Geog" localSheetId="17">#REF!</definedName>
    <definedName name="Freud_Summ_Geog" localSheetId="5">#REF!</definedName>
    <definedName name="Freud_Summ_Geog" localSheetId="9">#REF!</definedName>
    <definedName name="Freud_Summ_Geog" localSheetId="2">#REF!</definedName>
    <definedName name="Freud_Summ_Geog" localSheetId="25">#REF!</definedName>
    <definedName name="Freud_Summ_Geog">#REF!</definedName>
    <definedName name="Freud_Summ_Half" localSheetId="4">#REF!</definedName>
    <definedName name="Freud_Summ_Half" localSheetId="17">#REF!</definedName>
    <definedName name="Freud_Summ_Half" localSheetId="5">#REF!</definedName>
    <definedName name="Freud_Summ_Half" localSheetId="9">#REF!</definedName>
    <definedName name="Freud_Summ_Half" localSheetId="2">#REF!</definedName>
    <definedName name="Freud_Summ_Half" localSheetId="25">#REF!</definedName>
    <definedName name="Freud_Summ_Half">#REF!</definedName>
    <definedName name="FREUD_SUMMARY_COMP_ABBR">"BAA"</definedName>
    <definedName name="FREUDLINK">1</definedName>
    <definedName name="fsd" localSheetId="4">#REF!</definedName>
    <definedName name="fsd" localSheetId="17">#REF!</definedName>
    <definedName name="fsd" localSheetId="5">#REF!</definedName>
    <definedName name="fsd" localSheetId="9">#REF!</definedName>
    <definedName name="fsd" localSheetId="2">#REF!</definedName>
    <definedName name="fsd" localSheetId="25">#REF!</definedName>
    <definedName name="fsd">#REF!</definedName>
    <definedName name="Full_Year_Figures" localSheetId="4">#REF!</definedName>
    <definedName name="Full_Year_Figures" localSheetId="17">#REF!</definedName>
    <definedName name="Full_Year_Figures" localSheetId="5">#REF!</definedName>
    <definedName name="Full_Year_Figures" localSheetId="9">#REF!</definedName>
    <definedName name="Full_Year_Figures" localSheetId="2">#REF!</definedName>
    <definedName name="Full_Year_Figures" localSheetId="25">#REF!</definedName>
    <definedName name="Full_Year_Figures">#REF!</definedName>
    <definedName name="fxbpe" localSheetId="4">[19]Sheet1!#REF!</definedName>
    <definedName name="fxbpe" localSheetId="17">[19]Sheet1!#REF!</definedName>
    <definedName name="fxbpe" localSheetId="5">[19]Sheet1!#REF!</definedName>
    <definedName name="fxbpe" localSheetId="9">[19]Sheet1!#REF!</definedName>
    <definedName name="fxbpe" localSheetId="2">[19]Sheet1!#REF!</definedName>
    <definedName name="fxbpe" localSheetId="25">[19]Sheet1!#REF!</definedName>
    <definedName name="fxbpe">[19]Sheet1!#REF!</definedName>
    <definedName name="fxbpep" localSheetId="4">[19]Sheet1!#REF!</definedName>
    <definedName name="fxbpep" localSheetId="17">[19]Sheet1!#REF!</definedName>
    <definedName name="fxbpep" localSheetId="5">[19]Sheet1!#REF!</definedName>
    <definedName name="fxbpep" localSheetId="9">[19]Sheet1!#REF!</definedName>
    <definedName name="fxbpep" localSheetId="2">[19]Sheet1!#REF!</definedName>
    <definedName name="fxbpep" localSheetId="25">[19]Sheet1!#REF!</definedName>
    <definedName name="fxbpep">[19]Sheet1!#REF!</definedName>
    <definedName name="fxbpna" localSheetId="4">[19]Sheet1!#REF!</definedName>
    <definedName name="fxbpna" localSheetId="17">[19]Sheet1!#REF!</definedName>
    <definedName name="fxbpna" localSheetId="5">[19]Sheet1!#REF!</definedName>
    <definedName name="fxbpna" localSheetId="9">[19]Sheet1!#REF!</definedName>
    <definedName name="fxbpna" localSheetId="2">[19]Sheet1!#REF!</definedName>
    <definedName name="fxbpna" localSheetId="25">[19]Sheet1!#REF!</definedName>
    <definedName name="fxbpna">[19]Sheet1!#REF!</definedName>
    <definedName name="fxbpnap" localSheetId="4">[19]Sheet1!#REF!</definedName>
    <definedName name="fxbpnap" localSheetId="17">[19]Sheet1!#REF!</definedName>
    <definedName name="fxbpnap" localSheetId="5">[19]Sheet1!#REF!</definedName>
    <definedName name="fxbpnap" localSheetId="9">[19]Sheet1!#REF!</definedName>
    <definedName name="fxbpnap" localSheetId="2">[19]Sheet1!#REF!</definedName>
    <definedName name="fxbpnap" localSheetId="25">[19]Sheet1!#REF!</definedName>
    <definedName name="fxbpnap">[19]Sheet1!#REF!</definedName>
    <definedName name="fxdm">[20]Master!$A$128:$IV$128</definedName>
    <definedName name="fxfp" localSheetId="4">[19]Sheet1!#REF!</definedName>
    <definedName name="fxfp" localSheetId="17">[19]Sheet1!#REF!</definedName>
    <definedName name="fxfp" localSheetId="5">[19]Sheet1!#REF!</definedName>
    <definedName name="fxfp" localSheetId="9">[19]Sheet1!#REF!</definedName>
    <definedName name="fxfp" localSheetId="2">[19]Sheet1!#REF!</definedName>
    <definedName name="fxfp" localSheetId="25">[19]Sheet1!#REF!</definedName>
    <definedName name="fxfp">[19]Sheet1!#REF!</definedName>
    <definedName name="fxfpp" localSheetId="4">[19]Sheet1!#REF!</definedName>
    <definedName name="fxfpp" localSheetId="17">[19]Sheet1!#REF!</definedName>
    <definedName name="fxfpp" localSheetId="5">[19]Sheet1!#REF!</definedName>
    <definedName name="fxfpp" localSheetId="9">[19]Sheet1!#REF!</definedName>
    <definedName name="fxfpp" localSheetId="2">[19]Sheet1!#REF!</definedName>
    <definedName name="fxfpp" localSheetId="25">[19]Sheet1!#REF!</definedName>
    <definedName name="fxfpp">[19]Sheet1!#REF!</definedName>
    <definedName name="fxoth" localSheetId="4">[19]Sheet1!#REF!</definedName>
    <definedName name="fxoth" localSheetId="17">[19]Sheet1!#REF!</definedName>
    <definedName name="fxoth" localSheetId="5">[19]Sheet1!#REF!</definedName>
    <definedName name="fxoth" localSheetId="9">[19]Sheet1!#REF!</definedName>
    <definedName name="fxoth" localSheetId="2">[19]Sheet1!#REF!</definedName>
    <definedName name="fxoth" localSheetId="25">[19]Sheet1!#REF!</definedName>
    <definedName name="fxoth">[19]Sheet1!#REF!</definedName>
    <definedName name="fxothp" localSheetId="4">[19]Sheet1!#REF!</definedName>
    <definedName name="fxothp" localSheetId="17">[19]Sheet1!#REF!</definedName>
    <definedName name="fxothp" localSheetId="5">[19]Sheet1!#REF!</definedName>
    <definedName name="fxothp" localSheetId="9">[19]Sheet1!#REF!</definedName>
    <definedName name="fxothp" localSheetId="2">[19]Sheet1!#REF!</definedName>
    <definedName name="fxothp" localSheetId="25">[19]Sheet1!#REF!</definedName>
    <definedName name="fxothp">[19]Sheet1!#REF!</definedName>
    <definedName name="fxsec" localSheetId="4">[19]Sheet1!#REF!</definedName>
    <definedName name="fxsec" localSheetId="17">[19]Sheet1!#REF!</definedName>
    <definedName name="fxsec" localSheetId="5">[19]Sheet1!#REF!</definedName>
    <definedName name="fxsec" localSheetId="9">[19]Sheet1!#REF!</definedName>
    <definedName name="fxsec" localSheetId="2">[19]Sheet1!#REF!</definedName>
    <definedName name="fxsec" localSheetId="25">[19]Sheet1!#REF!</definedName>
    <definedName name="fxsec">[19]Sheet1!#REF!</definedName>
    <definedName name="fxsecp" localSheetId="4">[19]Sheet1!#REF!</definedName>
    <definedName name="fxsecp" localSheetId="17">[19]Sheet1!#REF!</definedName>
    <definedName name="fxsecp" localSheetId="5">[19]Sheet1!#REF!</definedName>
    <definedName name="fxsecp" localSheetId="9">[19]Sheet1!#REF!</definedName>
    <definedName name="fxsecp" localSheetId="2">[19]Sheet1!#REF!</definedName>
    <definedName name="fxsecp" localSheetId="25">[19]Sheet1!#REF!</definedName>
    <definedName name="fxsecp">[19]Sheet1!#REF!</definedName>
    <definedName name="fxusp" localSheetId="4">[19]Sheet1!#REF!</definedName>
    <definedName name="fxusp" localSheetId="17">[19]Sheet1!#REF!</definedName>
    <definedName name="fxusp" localSheetId="5">[19]Sheet1!#REF!</definedName>
    <definedName name="fxusp" localSheetId="9">[19]Sheet1!#REF!</definedName>
    <definedName name="fxusp" localSheetId="2">[19]Sheet1!#REF!</definedName>
    <definedName name="fxusp" localSheetId="25">[19]Sheet1!#REF!</definedName>
    <definedName name="fxusp">[19]Sheet1!#REF!</definedName>
    <definedName name="G" localSheetId="4">#REF!</definedName>
    <definedName name="G" localSheetId="17">#REF!</definedName>
    <definedName name="G" localSheetId="5">#REF!</definedName>
    <definedName name="G" localSheetId="9">#REF!</definedName>
    <definedName name="G" localSheetId="2">#REF!</definedName>
    <definedName name="G" localSheetId="25">#REF!</definedName>
    <definedName name="G">#REF!</definedName>
    <definedName name="g_2" localSheetId="4">#REF!</definedName>
    <definedName name="g_2" localSheetId="17">#REF!</definedName>
    <definedName name="g_2" localSheetId="5">#REF!</definedName>
    <definedName name="g_2" localSheetId="9">#REF!</definedName>
    <definedName name="g_2" localSheetId="2">#REF!</definedName>
    <definedName name="g_2" localSheetId="25">#REF!</definedName>
    <definedName name="g_2">#REF!</definedName>
    <definedName name="GBP">[2]CCY!$C$762</definedName>
    <definedName name="gcf">'[3]DCF old'!$I$15:$U$15</definedName>
    <definedName name="GDGD">#N/A</definedName>
    <definedName name="gearing_00" localSheetId="4">#REF!</definedName>
    <definedName name="gearing_00" localSheetId="17">#REF!</definedName>
    <definedName name="gearing_00" localSheetId="5">#REF!</definedName>
    <definedName name="gearing_00" localSheetId="9">#REF!</definedName>
    <definedName name="gearing_00" localSheetId="2">#REF!</definedName>
    <definedName name="gearing_00" localSheetId="25">#REF!</definedName>
    <definedName name="gearing_00">#REF!</definedName>
    <definedName name="gearing_01" localSheetId="4">#REF!</definedName>
    <definedName name="gearing_01" localSheetId="17">#REF!</definedName>
    <definedName name="gearing_01" localSheetId="5">#REF!</definedName>
    <definedName name="gearing_01" localSheetId="9">#REF!</definedName>
    <definedName name="gearing_01" localSheetId="2">#REF!</definedName>
    <definedName name="gearing_01" localSheetId="25">#REF!</definedName>
    <definedName name="gearing_01">#REF!</definedName>
    <definedName name="gearing_02" localSheetId="4">#REF!</definedName>
    <definedName name="gearing_02" localSheetId="17">#REF!</definedName>
    <definedName name="gearing_02" localSheetId="5">#REF!</definedName>
    <definedName name="gearing_02" localSheetId="9">#REF!</definedName>
    <definedName name="gearing_02" localSheetId="2">#REF!</definedName>
    <definedName name="gearing_02" localSheetId="25">#REF!</definedName>
    <definedName name="gearing_02">#REF!</definedName>
    <definedName name="gearing_03">[1]CASINO2!$W$629</definedName>
    <definedName name="gearing_99" localSheetId="4">#REF!</definedName>
    <definedName name="gearing_99" localSheetId="17">#REF!</definedName>
    <definedName name="gearing_99" localSheetId="5">#REF!</definedName>
    <definedName name="gearing_99" localSheetId="9">#REF!</definedName>
    <definedName name="gearing_99" localSheetId="2">#REF!</definedName>
    <definedName name="gearing_99" localSheetId="25">#REF!</definedName>
    <definedName name="gearing_99">#REF!</definedName>
    <definedName name="Germany" localSheetId="4">#REF!</definedName>
    <definedName name="Germany" localSheetId="17">#REF!</definedName>
    <definedName name="Germany" localSheetId="5">#REF!</definedName>
    <definedName name="Germany" localSheetId="9">#REF!</definedName>
    <definedName name="Germany" localSheetId="2">#REF!</definedName>
    <definedName name="Germany" localSheetId="25">#REF!</definedName>
    <definedName name="Germany">#REF!</definedName>
    <definedName name="Germany_Sales" localSheetId="4">#REF!</definedName>
    <definedName name="Germany_Sales" localSheetId="17">#REF!</definedName>
    <definedName name="Germany_Sales" localSheetId="5">#REF!</definedName>
    <definedName name="Germany_Sales" localSheetId="9">#REF!</definedName>
    <definedName name="Germany_Sales" localSheetId="2">#REF!</definedName>
    <definedName name="Germany_Sales" localSheetId="25">#REF!</definedName>
    <definedName name="Germany_Sales">#REF!</definedName>
    <definedName name="Germany_w" localSheetId="4">#REF!</definedName>
    <definedName name="Germany_w" localSheetId="17">#REF!</definedName>
    <definedName name="Germany_w" localSheetId="5">#REF!</definedName>
    <definedName name="Germany_w" localSheetId="9">#REF!</definedName>
    <definedName name="Germany_w" localSheetId="2">#REF!</definedName>
    <definedName name="Germany_w" localSheetId="25">#REF!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7">[8]NOPAT_VDF!#REF!</definedName>
    <definedName name="Gross_inc_growth" localSheetId="5">[8]NOPAT_VDF!#REF!</definedName>
    <definedName name="Gross_inc_growth" localSheetId="9">[8]NOPAT_VDF!#REF!</definedName>
    <definedName name="Gross_inc_growth" localSheetId="2">[8]NOPAT_VDF!#REF!</definedName>
    <definedName name="Gross_inc_growth" localSheetId="25">[8]NOPAT_VDF!#REF!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7">[8]Forecasts_VDF!#REF!</definedName>
    <definedName name="Gross_margin_fore" localSheetId="5">[8]Forecasts_VDF!#REF!</definedName>
    <definedName name="Gross_margin_fore" localSheetId="9">[8]Forecasts_VDF!#REF!</definedName>
    <definedName name="Gross_margin_fore" localSheetId="2">[8]Forecasts_VDF!#REF!</definedName>
    <definedName name="Gross_margin_fore" localSheetId="25">[8]Forecasts_VDF!#REF!</definedName>
    <definedName name="Gross_margin_fore">[8]Forecasts_VDF!#REF!</definedName>
    <definedName name="growth93" localSheetId="4">#REF!</definedName>
    <definedName name="growth93" localSheetId="17">#REF!</definedName>
    <definedName name="growth93" localSheetId="5">#REF!</definedName>
    <definedName name="growth93" localSheetId="9">#REF!</definedName>
    <definedName name="growth93" localSheetId="2">#REF!</definedName>
    <definedName name="growth93" localSheetId="25">#REF!</definedName>
    <definedName name="growth93">#REF!</definedName>
    <definedName name="growth94" localSheetId="4">#REF!</definedName>
    <definedName name="growth94" localSheetId="17">#REF!</definedName>
    <definedName name="growth94" localSheetId="5">#REF!</definedName>
    <definedName name="growth94" localSheetId="9">#REF!</definedName>
    <definedName name="growth94" localSheetId="2">#REF!</definedName>
    <definedName name="growth94" localSheetId="25">#REF!</definedName>
    <definedName name="growth94">#REF!</definedName>
    <definedName name="growth95" localSheetId="4">#REF!</definedName>
    <definedName name="growth95" localSheetId="17">#REF!</definedName>
    <definedName name="growth95" localSheetId="5">#REF!</definedName>
    <definedName name="growth95" localSheetId="9">#REF!</definedName>
    <definedName name="growth95" localSheetId="2">#REF!</definedName>
    <definedName name="growth95" localSheetId="25">#REF!</definedName>
    <definedName name="growth95">#REF!</definedName>
    <definedName name="growth96" localSheetId="4">#REF!</definedName>
    <definedName name="growth96" localSheetId="17">#REF!</definedName>
    <definedName name="growth96" localSheetId="5">#REF!</definedName>
    <definedName name="growth96" localSheetId="9">#REF!</definedName>
    <definedName name="growth96" localSheetId="2">#REF!</definedName>
    <definedName name="growth96" localSheetId="25">#REF!</definedName>
    <definedName name="growth96">#REF!</definedName>
    <definedName name="GVKey">""</definedName>
    <definedName name="gw" localSheetId="4">'[3]DCF old'!#REF!</definedName>
    <definedName name="gw" localSheetId="17">'[3]DCF old'!#REF!</definedName>
    <definedName name="gw" localSheetId="5">'[3]DCF old'!#REF!</definedName>
    <definedName name="gw" localSheetId="9">'[3]DCF old'!#REF!</definedName>
    <definedName name="gw" localSheetId="2">'[3]DCF old'!#REF!</definedName>
    <definedName name="gw" localSheetId="25">'[3]DCF old'!#REF!</definedName>
    <definedName name="gw">'[3]DCF old'!#REF!</definedName>
    <definedName name="gw_acdep" localSheetId="4">'[3]DCF old'!#REF!</definedName>
    <definedName name="gw_acdep" localSheetId="17">'[3]DCF old'!#REF!</definedName>
    <definedName name="gw_acdep" localSheetId="5">'[3]DCF old'!#REF!</definedName>
    <definedName name="gw_acdep" localSheetId="9">'[3]DCF old'!#REF!</definedName>
    <definedName name="gw_acdep" localSheetId="2">'[3]DCF old'!#REF!</definedName>
    <definedName name="gw_acdep" localSheetId="25">'[3]DCF old'!#REF!</definedName>
    <definedName name="gw_acdep">'[3]DCF old'!#REF!</definedName>
    <definedName name="gw_gross" localSheetId="4">'[3]DCF old'!#REF!</definedName>
    <definedName name="gw_gross" localSheetId="17">'[3]DCF old'!#REF!</definedName>
    <definedName name="gw_gross" localSheetId="5">'[3]DCF old'!#REF!</definedName>
    <definedName name="gw_gross" localSheetId="9">'[3]DCF old'!#REF!</definedName>
    <definedName name="gw_gross" localSheetId="2">'[3]DCF old'!#REF!</definedName>
    <definedName name="gw_gross" localSheetId="25">'[3]DCF old'!#REF!</definedName>
    <definedName name="gw_gross">'[3]DCF old'!#REF!</definedName>
    <definedName name="h" localSheetId="4">#REF!</definedName>
    <definedName name="h" localSheetId="17">#REF!</definedName>
    <definedName name="h" localSheetId="5">#REF!</definedName>
    <definedName name="h" localSheetId="9">#REF!</definedName>
    <definedName name="h" localSheetId="2">#REF!</definedName>
    <definedName name="h" localSheetId="25">#REF!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7">#REF!</definedName>
    <definedName name="HINC" localSheetId="5">#REF!</definedName>
    <definedName name="HINC" localSheetId="9">#REF!</definedName>
    <definedName name="HINC" localSheetId="2">#REF!</definedName>
    <definedName name="HINC" localSheetId="25">#REF!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7">#REF!</definedName>
    <definedName name="IBAssets" localSheetId="5">#REF!</definedName>
    <definedName name="IBAssets" localSheetId="9">#REF!</definedName>
    <definedName name="IBAssets" localSheetId="2">#REF!</definedName>
    <definedName name="IBAssets" localSheetId="25">#REF!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7">[15]Global!#REF!</definedName>
    <definedName name="ic_aircraft_assets_book_1985" localSheetId="5">[15]Global!#REF!</definedName>
    <definedName name="ic_aircraft_assets_book_1985" localSheetId="9">[15]Global!#REF!</definedName>
    <definedName name="ic_aircraft_assets_book_1985" localSheetId="2">[15]Global!#REF!</definedName>
    <definedName name="ic_aircraft_assets_book_1985" localSheetId="25">[15]Global!#REF!</definedName>
    <definedName name="ic_aircraft_assets_book_1985">[15]Global!#REF!</definedName>
    <definedName name="ic_aircraft_assets_book_1986" localSheetId="4">[15]Global!#REF!</definedName>
    <definedName name="ic_aircraft_assets_book_1986" localSheetId="17">[15]Global!#REF!</definedName>
    <definedName name="ic_aircraft_assets_book_1986" localSheetId="5">[15]Global!#REF!</definedName>
    <definedName name="ic_aircraft_assets_book_1986" localSheetId="9">[15]Global!#REF!</definedName>
    <definedName name="ic_aircraft_assets_book_1986" localSheetId="2">[15]Global!#REF!</definedName>
    <definedName name="ic_aircraft_assets_book_1986" localSheetId="25">[15]Global!#REF!</definedName>
    <definedName name="ic_aircraft_assets_book_1986">[15]Global!#REF!</definedName>
    <definedName name="ic_aircraft_assets_book_1987" localSheetId="4">[15]Global!#REF!</definedName>
    <definedName name="ic_aircraft_assets_book_1987" localSheetId="17">[15]Global!#REF!</definedName>
    <definedName name="ic_aircraft_assets_book_1987" localSheetId="5">[15]Global!#REF!</definedName>
    <definedName name="ic_aircraft_assets_book_1987" localSheetId="9">[15]Global!#REF!</definedName>
    <definedName name="ic_aircraft_assets_book_1987" localSheetId="2">[15]Global!#REF!</definedName>
    <definedName name="ic_aircraft_assets_book_1987" localSheetId="25">[15]Global!#REF!</definedName>
    <definedName name="ic_aircraft_assets_book_1987">[15]Global!#REF!</definedName>
    <definedName name="ic_aircraft_assets_book_1988" localSheetId="4">[15]Global!#REF!</definedName>
    <definedName name="ic_aircraft_assets_book_1988" localSheetId="17">[15]Global!#REF!</definedName>
    <definedName name="ic_aircraft_assets_book_1988" localSheetId="5">[15]Global!#REF!</definedName>
    <definedName name="ic_aircraft_assets_book_1988" localSheetId="9">[15]Global!#REF!</definedName>
    <definedName name="ic_aircraft_assets_book_1988" localSheetId="2">[15]Global!#REF!</definedName>
    <definedName name="ic_aircraft_assets_book_1988" localSheetId="25">[15]Global!#REF!</definedName>
    <definedName name="ic_aircraft_assets_book_1988">[15]Global!#REF!</definedName>
    <definedName name="ic_aircraft_assets_book_1989" localSheetId="4">[15]Global!#REF!</definedName>
    <definedName name="ic_aircraft_assets_book_1989" localSheetId="17">[15]Global!#REF!</definedName>
    <definedName name="ic_aircraft_assets_book_1989" localSheetId="5">[15]Global!#REF!</definedName>
    <definedName name="ic_aircraft_assets_book_1989" localSheetId="9">[15]Global!#REF!</definedName>
    <definedName name="ic_aircraft_assets_book_1989" localSheetId="2">[15]Global!#REF!</definedName>
    <definedName name="ic_aircraft_assets_book_1989" localSheetId="25">[15]Global!#REF!</definedName>
    <definedName name="ic_aircraft_assets_book_1989">[15]Global!#REF!</definedName>
    <definedName name="ic_aircraft_assets_book_1990" localSheetId="4">[15]Global!#REF!</definedName>
    <definedName name="ic_aircraft_assets_book_1990" localSheetId="17">[15]Global!#REF!</definedName>
    <definedName name="ic_aircraft_assets_book_1990" localSheetId="5">[15]Global!#REF!</definedName>
    <definedName name="ic_aircraft_assets_book_1990" localSheetId="9">[15]Global!#REF!</definedName>
    <definedName name="ic_aircraft_assets_book_1990" localSheetId="2">[15]Global!#REF!</definedName>
    <definedName name="ic_aircraft_assets_book_1990" localSheetId="25">[15]Global!#REF!</definedName>
    <definedName name="ic_aircraft_assets_book_1990">[15]Global!#REF!</definedName>
    <definedName name="ic_aircraft_assets_book_1991" localSheetId="4">[15]Global!#REF!</definedName>
    <definedName name="ic_aircraft_assets_book_1991" localSheetId="17">[15]Global!#REF!</definedName>
    <definedName name="ic_aircraft_assets_book_1991" localSheetId="5">[15]Global!#REF!</definedName>
    <definedName name="ic_aircraft_assets_book_1991" localSheetId="9">[15]Global!#REF!</definedName>
    <definedName name="ic_aircraft_assets_book_1991" localSheetId="2">[15]Global!#REF!</definedName>
    <definedName name="ic_aircraft_assets_book_1991" localSheetId="25">[15]Global!#REF!</definedName>
    <definedName name="ic_aircraft_assets_book_1991">[15]Global!#REF!</definedName>
    <definedName name="ic_aircraft_assets_book_1992" localSheetId="4">[15]Global!#REF!</definedName>
    <definedName name="ic_aircraft_assets_book_1992" localSheetId="17">[15]Global!#REF!</definedName>
    <definedName name="ic_aircraft_assets_book_1992" localSheetId="5">[15]Global!#REF!</definedName>
    <definedName name="ic_aircraft_assets_book_1992" localSheetId="9">[15]Global!#REF!</definedName>
    <definedName name="ic_aircraft_assets_book_1992" localSheetId="2">[15]Global!#REF!</definedName>
    <definedName name="ic_aircraft_assets_book_1992" localSheetId="25">[15]Global!#REF!</definedName>
    <definedName name="ic_aircraft_assets_book_1992">[15]Global!#REF!</definedName>
    <definedName name="ic_aircraft_assets_book_1993" localSheetId="4">[15]Global!#REF!</definedName>
    <definedName name="ic_aircraft_assets_book_1993" localSheetId="17">[15]Global!#REF!</definedName>
    <definedName name="ic_aircraft_assets_book_1993" localSheetId="5">[15]Global!#REF!</definedName>
    <definedName name="ic_aircraft_assets_book_1993" localSheetId="9">[15]Global!#REF!</definedName>
    <definedName name="ic_aircraft_assets_book_1993" localSheetId="2">[15]Global!#REF!</definedName>
    <definedName name="ic_aircraft_assets_book_1993" localSheetId="25">[15]Global!#REF!</definedName>
    <definedName name="ic_aircraft_assets_book_1993">[15]Global!#REF!</definedName>
    <definedName name="ic_aircraft_assets_book_1994" localSheetId="4">[15]Global!#REF!</definedName>
    <definedName name="ic_aircraft_assets_book_1994" localSheetId="17">[15]Global!#REF!</definedName>
    <definedName name="ic_aircraft_assets_book_1994" localSheetId="5">[15]Global!#REF!</definedName>
    <definedName name="ic_aircraft_assets_book_1994" localSheetId="9">[15]Global!#REF!</definedName>
    <definedName name="ic_aircraft_assets_book_1994" localSheetId="2">[15]Global!#REF!</definedName>
    <definedName name="ic_aircraft_assets_book_1994" localSheetId="25">[15]Global!#REF!</definedName>
    <definedName name="ic_aircraft_assets_book_1994">[15]Global!#REF!</definedName>
    <definedName name="ic_aircraft_assets_book_1995" localSheetId="4">[15]Global!#REF!</definedName>
    <definedName name="ic_aircraft_assets_book_1995" localSheetId="17">[15]Global!#REF!</definedName>
    <definedName name="ic_aircraft_assets_book_1995" localSheetId="5">[15]Global!#REF!</definedName>
    <definedName name="ic_aircraft_assets_book_1995" localSheetId="9">[15]Global!#REF!</definedName>
    <definedName name="ic_aircraft_assets_book_1995" localSheetId="2">[15]Global!#REF!</definedName>
    <definedName name="ic_aircraft_assets_book_1995" localSheetId="25">[15]Global!#REF!</definedName>
    <definedName name="ic_aircraft_assets_book_1995">[15]Global!#REF!</definedName>
    <definedName name="ic_aircraft_assets_book_1996" localSheetId="4">[15]Global!#REF!</definedName>
    <definedName name="ic_aircraft_assets_book_1996" localSheetId="17">[15]Global!#REF!</definedName>
    <definedName name="ic_aircraft_assets_book_1996" localSheetId="5">[15]Global!#REF!</definedName>
    <definedName name="ic_aircraft_assets_book_1996" localSheetId="9">[15]Global!#REF!</definedName>
    <definedName name="ic_aircraft_assets_book_1996" localSheetId="2">[15]Global!#REF!</definedName>
    <definedName name="ic_aircraft_assets_book_1996" localSheetId="25">[15]Global!#REF!</definedName>
    <definedName name="ic_aircraft_assets_book_1996">[15]Global!#REF!</definedName>
    <definedName name="ic_aircraft_assets_book_1997" localSheetId="4">[15]Global!#REF!</definedName>
    <definedName name="ic_aircraft_assets_book_1997" localSheetId="17">[15]Global!#REF!</definedName>
    <definedName name="ic_aircraft_assets_book_1997" localSheetId="5">[15]Global!#REF!</definedName>
    <definedName name="ic_aircraft_assets_book_1997" localSheetId="9">[15]Global!#REF!</definedName>
    <definedName name="ic_aircraft_assets_book_1997" localSheetId="2">[15]Global!#REF!</definedName>
    <definedName name="ic_aircraft_assets_book_1997" localSheetId="25">[15]Global!#REF!</definedName>
    <definedName name="ic_aircraft_assets_book_1997">[15]Global!#REF!</definedName>
    <definedName name="ic_aircraft_assets_book_1998" localSheetId="4">[15]Global!#REF!</definedName>
    <definedName name="ic_aircraft_assets_book_1998" localSheetId="17">[15]Global!#REF!</definedName>
    <definedName name="ic_aircraft_assets_book_1998" localSheetId="5">[15]Global!#REF!</definedName>
    <definedName name="ic_aircraft_assets_book_1998" localSheetId="9">[15]Global!#REF!</definedName>
    <definedName name="ic_aircraft_assets_book_1998" localSheetId="2">[15]Global!#REF!</definedName>
    <definedName name="ic_aircraft_assets_book_1998" localSheetId="25">[15]Global!#REF!</definedName>
    <definedName name="ic_aircraft_assets_book_1998">[15]Global!#REF!</definedName>
    <definedName name="ic_aircraft_assets_book_1999" localSheetId="4">[15]Global!#REF!</definedName>
    <definedName name="ic_aircraft_assets_book_1999" localSheetId="17">[15]Global!#REF!</definedName>
    <definedName name="ic_aircraft_assets_book_1999" localSheetId="5">[15]Global!#REF!</definedName>
    <definedName name="ic_aircraft_assets_book_1999" localSheetId="9">[15]Global!#REF!</definedName>
    <definedName name="ic_aircraft_assets_book_1999" localSheetId="2">[15]Global!#REF!</definedName>
    <definedName name="ic_aircraft_assets_book_1999" localSheetId="25">[15]Global!#REF!</definedName>
    <definedName name="ic_aircraft_assets_book_1999">[15]Global!#REF!</definedName>
    <definedName name="ic_aircraft_assets_book_2000" localSheetId="4">[15]Global!#REF!</definedName>
    <definedName name="ic_aircraft_assets_book_2000" localSheetId="17">[15]Global!#REF!</definedName>
    <definedName name="ic_aircraft_assets_book_2000" localSheetId="5">[15]Global!#REF!</definedName>
    <definedName name="ic_aircraft_assets_book_2000" localSheetId="9">[15]Global!#REF!</definedName>
    <definedName name="ic_aircraft_assets_book_2000" localSheetId="2">[15]Global!#REF!</definedName>
    <definedName name="ic_aircraft_assets_book_2000" localSheetId="25">[15]Global!#REF!</definedName>
    <definedName name="ic_aircraft_assets_book_2000">[15]Global!#REF!</definedName>
    <definedName name="ic_aircraft_assets_book_2001" localSheetId="4">[15]Global!#REF!</definedName>
    <definedName name="ic_aircraft_assets_book_2001" localSheetId="17">[15]Global!#REF!</definedName>
    <definedName name="ic_aircraft_assets_book_2001" localSheetId="5">[15]Global!#REF!</definedName>
    <definedName name="ic_aircraft_assets_book_2001" localSheetId="9">[15]Global!#REF!</definedName>
    <definedName name="ic_aircraft_assets_book_2001" localSheetId="2">[15]Global!#REF!</definedName>
    <definedName name="ic_aircraft_assets_book_2001" localSheetId="25">[15]Global!#REF!</definedName>
    <definedName name="ic_aircraft_assets_book_2001">[15]Global!#REF!</definedName>
    <definedName name="ic_aircraft_assets_book_2002" localSheetId="4">[15]Global!#REF!</definedName>
    <definedName name="ic_aircraft_assets_book_2002" localSheetId="17">[15]Global!#REF!</definedName>
    <definedName name="ic_aircraft_assets_book_2002" localSheetId="5">[15]Global!#REF!</definedName>
    <definedName name="ic_aircraft_assets_book_2002" localSheetId="9">[15]Global!#REF!</definedName>
    <definedName name="ic_aircraft_assets_book_2002" localSheetId="2">[15]Global!#REF!</definedName>
    <definedName name="ic_aircraft_assets_book_2002" localSheetId="25">[15]Global!#REF!</definedName>
    <definedName name="ic_aircraft_assets_book_2002">[15]Global!#REF!</definedName>
    <definedName name="ic_aircraft_assets_book_2003" localSheetId="4">[15]Global!#REF!</definedName>
    <definedName name="ic_aircraft_assets_book_2003" localSheetId="17">[15]Global!#REF!</definedName>
    <definedName name="ic_aircraft_assets_book_2003" localSheetId="5">[15]Global!#REF!</definedName>
    <definedName name="ic_aircraft_assets_book_2003" localSheetId="9">[15]Global!#REF!</definedName>
    <definedName name="ic_aircraft_assets_book_2003" localSheetId="2">[15]Global!#REF!</definedName>
    <definedName name="ic_aircraft_assets_book_2003" localSheetId="25">[15]Global!#REF!</definedName>
    <definedName name="ic_aircraft_assets_book_2003">[15]Global!#REF!</definedName>
    <definedName name="ic_aircraft_assets_book_2004" localSheetId="4">[15]Global!#REF!</definedName>
    <definedName name="ic_aircraft_assets_book_2004" localSheetId="17">[15]Global!#REF!</definedName>
    <definedName name="ic_aircraft_assets_book_2004" localSheetId="5">[15]Global!#REF!</definedName>
    <definedName name="ic_aircraft_assets_book_2004" localSheetId="9">[15]Global!#REF!</definedName>
    <definedName name="ic_aircraft_assets_book_2004" localSheetId="2">[15]Global!#REF!</definedName>
    <definedName name="ic_aircraft_assets_book_2004" localSheetId="25">[15]Global!#REF!</definedName>
    <definedName name="ic_aircraft_assets_book_2004">[15]Global!#REF!</definedName>
    <definedName name="ic_aircraft_assets_book_2005" localSheetId="4">[15]Global!#REF!</definedName>
    <definedName name="ic_aircraft_assets_book_2005" localSheetId="17">[15]Global!#REF!</definedName>
    <definedName name="ic_aircraft_assets_book_2005" localSheetId="5">[15]Global!#REF!</definedName>
    <definedName name="ic_aircraft_assets_book_2005" localSheetId="9">[15]Global!#REF!</definedName>
    <definedName name="ic_aircraft_assets_book_2005" localSheetId="2">[15]Global!#REF!</definedName>
    <definedName name="ic_aircraft_assets_book_2005" localSheetId="25">[15]Global!#REF!</definedName>
    <definedName name="ic_aircraft_assets_book_2005">[15]Global!#REF!</definedName>
    <definedName name="ic_aircraft_assets_book_2006" localSheetId="4">[15]Global!#REF!</definedName>
    <definedName name="ic_aircraft_assets_book_2006" localSheetId="17">[15]Global!#REF!</definedName>
    <definedName name="ic_aircraft_assets_book_2006" localSheetId="5">[15]Global!#REF!</definedName>
    <definedName name="ic_aircraft_assets_book_2006" localSheetId="9">[15]Global!#REF!</definedName>
    <definedName name="ic_aircraft_assets_book_2006" localSheetId="2">[15]Global!#REF!</definedName>
    <definedName name="ic_aircraft_assets_book_2006" localSheetId="25">[15]Global!#REF!</definedName>
    <definedName name="ic_aircraft_assets_book_2006">[15]Global!#REF!</definedName>
    <definedName name="ic_aircraft_assets_book_2007" localSheetId="4">[15]Global!#REF!</definedName>
    <definedName name="ic_aircraft_assets_book_2007" localSheetId="17">[15]Global!#REF!</definedName>
    <definedName name="ic_aircraft_assets_book_2007" localSheetId="5">[15]Global!#REF!</definedName>
    <definedName name="ic_aircraft_assets_book_2007" localSheetId="9">[15]Global!#REF!</definedName>
    <definedName name="ic_aircraft_assets_book_2007" localSheetId="2">[15]Global!#REF!</definedName>
    <definedName name="ic_aircraft_assets_book_2007" localSheetId="25">[15]Global!#REF!</definedName>
    <definedName name="ic_aircraft_assets_book_2007">[15]Global!#REF!</definedName>
    <definedName name="ic_aircraft_assets_book_2008" localSheetId="4">[15]Global!#REF!</definedName>
    <definedName name="ic_aircraft_assets_book_2008" localSheetId="17">[15]Global!#REF!</definedName>
    <definedName name="ic_aircraft_assets_book_2008" localSheetId="5">[15]Global!#REF!</definedName>
    <definedName name="ic_aircraft_assets_book_2008" localSheetId="9">[15]Global!#REF!</definedName>
    <definedName name="ic_aircraft_assets_book_2008" localSheetId="2">[15]Global!#REF!</definedName>
    <definedName name="ic_aircraft_assets_book_2008" localSheetId="25">[15]Global!#REF!</definedName>
    <definedName name="ic_aircraft_assets_book_2008">[15]Global!#REF!</definedName>
    <definedName name="ic_aircraft_assets_book_2009" localSheetId="4">[15]Global!#REF!</definedName>
    <definedName name="ic_aircraft_assets_book_2009" localSheetId="17">[15]Global!#REF!</definedName>
    <definedName name="ic_aircraft_assets_book_2009" localSheetId="5">[15]Global!#REF!</definedName>
    <definedName name="ic_aircraft_assets_book_2009" localSheetId="9">[15]Global!#REF!</definedName>
    <definedName name="ic_aircraft_assets_book_2009" localSheetId="2">[15]Global!#REF!</definedName>
    <definedName name="ic_aircraft_assets_book_2009" localSheetId="25">[15]Global!#REF!</definedName>
    <definedName name="ic_aircraft_assets_book_2009">[15]Global!#REF!</definedName>
    <definedName name="ic_aircraft_assets_book_2010" localSheetId="4">[15]Global!#REF!</definedName>
    <definedName name="ic_aircraft_assets_book_2010" localSheetId="17">[15]Global!#REF!</definedName>
    <definedName name="ic_aircraft_assets_book_2010" localSheetId="5">[15]Global!#REF!</definedName>
    <definedName name="ic_aircraft_assets_book_2010" localSheetId="9">[15]Global!#REF!</definedName>
    <definedName name="ic_aircraft_assets_book_2010" localSheetId="2">[15]Global!#REF!</definedName>
    <definedName name="ic_aircraft_assets_book_2010" localSheetId="25">[15]Global!#REF!</definedName>
    <definedName name="ic_aircraft_assets_book_2010">[15]Global!#REF!</definedName>
    <definedName name="ic_aircraft_assets_book_comm" localSheetId="4">[15]Global!#REF!</definedName>
    <definedName name="ic_aircraft_assets_book_comm" localSheetId="17">[15]Global!#REF!</definedName>
    <definedName name="ic_aircraft_assets_book_comm" localSheetId="5">[15]Global!#REF!</definedName>
    <definedName name="ic_aircraft_assets_book_comm" localSheetId="9">[15]Global!#REF!</definedName>
    <definedName name="ic_aircraft_assets_book_comm" localSheetId="2">[15]Global!#REF!</definedName>
    <definedName name="ic_aircraft_assets_book_comm" localSheetId="25">[15]Global!#REF!</definedName>
    <definedName name="ic_aircraft_assets_book_comm">[15]Global!#REF!</definedName>
    <definedName name="ic_aircraft_assets_breakup_1985" localSheetId="4">[15]Global!#REF!</definedName>
    <definedName name="ic_aircraft_assets_breakup_1985" localSheetId="17">[15]Global!#REF!</definedName>
    <definedName name="ic_aircraft_assets_breakup_1985" localSheetId="5">[15]Global!#REF!</definedName>
    <definedName name="ic_aircraft_assets_breakup_1985" localSheetId="9">[15]Global!#REF!</definedName>
    <definedName name="ic_aircraft_assets_breakup_1985" localSheetId="2">[15]Global!#REF!</definedName>
    <definedName name="ic_aircraft_assets_breakup_1985" localSheetId="25">[15]Global!#REF!</definedName>
    <definedName name="ic_aircraft_assets_breakup_1985">[15]Global!#REF!</definedName>
    <definedName name="ic_aircraft_assets_breakup_1986" localSheetId="4">[15]Global!#REF!</definedName>
    <definedName name="ic_aircraft_assets_breakup_1986" localSheetId="17">[15]Global!#REF!</definedName>
    <definedName name="ic_aircraft_assets_breakup_1986" localSheetId="5">[15]Global!#REF!</definedName>
    <definedName name="ic_aircraft_assets_breakup_1986" localSheetId="9">[15]Global!#REF!</definedName>
    <definedName name="ic_aircraft_assets_breakup_1986" localSheetId="2">[15]Global!#REF!</definedName>
    <definedName name="ic_aircraft_assets_breakup_1986" localSheetId="25">[15]Global!#REF!</definedName>
    <definedName name="ic_aircraft_assets_breakup_1986">[15]Global!#REF!</definedName>
    <definedName name="ic_aircraft_assets_breakup_1987" localSheetId="4">[15]Global!#REF!</definedName>
    <definedName name="ic_aircraft_assets_breakup_1987" localSheetId="17">[15]Global!#REF!</definedName>
    <definedName name="ic_aircraft_assets_breakup_1987" localSheetId="5">[15]Global!#REF!</definedName>
    <definedName name="ic_aircraft_assets_breakup_1987" localSheetId="9">[15]Global!#REF!</definedName>
    <definedName name="ic_aircraft_assets_breakup_1987" localSheetId="2">[15]Global!#REF!</definedName>
    <definedName name="ic_aircraft_assets_breakup_1987" localSheetId="25">[15]Global!#REF!</definedName>
    <definedName name="ic_aircraft_assets_breakup_1987">[15]Global!#REF!</definedName>
    <definedName name="ic_aircraft_assets_breakup_1988" localSheetId="4">[15]Global!#REF!</definedName>
    <definedName name="ic_aircraft_assets_breakup_1988" localSheetId="17">[15]Global!#REF!</definedName>
    <definedName name="ic_aircraft_assets_breakup_1988" localSheetId="5">[15]Global!#REF!</definedName>
    <definedName name="ic_aircraft_assets_breakup_1988" localSheetId="9">[15]Global!#REF!</definedName>
    <definedName name="ic_aircraft_assets_breakup_1988" localSheetId="2">[15]Global!#REF!</definedName>
    <definedName name="ic_aircraft_assets_breakup_1988" localSheetId="25">[15]Global!#REF!</definedName>
    <definedName name="ic_aircraft_assets_breakup_1988">[15]Global!#REF!</definedName>
    <definedName name="ic_aircraft_assets_breakup_1989" localSheetId="4">[15]Global!#REF!</definedName>
    <definedName name="ic_aircraft_assets_breakup_1989" localSheetId="17">[15]Global!#REF!</definedName>
    <definedName name="ic_aircraft_assets_breakup_1989" localSheetId="5">[15]Global!#REF!</definedName>
    <definedName name="ic_aircraft_assets_breakup_1989" localSheetId="9">[15]Global!#REF!</definedName>
    <definedName name="ic_aircraft_assets_breakup_1989" localSheetId="2">[15]Global!#REF!</definedName>
    <definedName name="ic_aircraft_assets_breakup_1989" localSheetId="25">[15]Global!#REF!</definedName>
    <definedName name="ic_aircraft_assets_breakup_1989">[15]Global!#REF!</definedName>
    <definedName name="ic_aircraft_assets_breakup_1990" localSheetId="4">[15]Global!#REF!</definedName>
    <definedName name="ic_aircraft_assets_breakup_1990" localSheetId="17">[15]Global!#REF!</definedName>
    <definedName name="ic_aircraft_assets_breakup_1990" localSheetId="5">[15]Global!#REF!</definedName>
    <definedName name="ic_aircraft_assets_breakup_1990" localSheetId="9">[15]Global!#REF!</definedName>
    <definedName name="ic_aircraft_assets_breakup_1990" localSheetId="2">[15]Global!#REF!</definedName>
    <definedName name="ic_aircraft_assets_breakup_1990" localSheetId="25">[15]Global!#REF!</definedName>
    <definedName name="ic_aircraft_assets_breakup_1990">[15]Global!#REF!</definedName>
    <definedName name="ic_aircraft_assets_breakup_1991" localSheetId="4">[15]Global!#REF!</definedName>
    <definedName name="ic_aircraft_assets_breakup_1991" localSheetId="17">[15]Global!#REF!</definedName>
    <definedName name="ic_aircraft_assets_breakup_1991" localSheetId="5">[15]Global!#REF!</definedName>
    <definedName name="ic_aircraft_assets_breakup_1991" localSheetId="9">[15]Global!#REF!</definedName>
    <definedName name="ic_aircraft_assets_breakup_1991" localSheetId="2">[15]Global!#REF!</definedName>
    <definedName name="ic_aircraft_assets_breakup_1991" localSheetId="25">[15]Global!#REF!</definedName>
    <definedName name="ic_aircraft_assets_breakup_1991">[15]Global!#REF!</definedName>
    <definedName name="ic_aircraft_assets_breakup_1992" localSheetId="4">[15]Global!#REF!</definedName>
    <definedName name="ic_aircraft_assets_breakup_1992" localSheetId="17">[15]Global!#REF!</definedName>
    <definedName name="ic_aircraft_assets_breakup_1992" localSheetId="5">[15]Global!#REF!</definedName>
    <definedName name="ic_aircraft_assets_breakup_1992" localSheetId="9">[15]Global!#REF!</definedName>
    <definedName name="ic_aircraft_assets_breakup_1992" localSheetId="2">[15]Global!#REF!</definedName>
    <definedName name="ic_aircraft_assets_breakup_1992" localSheetId="25">[15]Global!#REF!</definedName>
    <definedName name="ic_aircraft_assets_breakup_1992">[15]Global!#REF!</definedName>
    <definedName name="ic_aircraft_assets_breakup_1993" localSheetId="4">[15]Global!#REF!</definedName>
    <definedName name="ic_aircraft_assets_breakup_1993" localSheetId="17">[15]Global!#REF!</definedName>
    <definedName name="ic_aircraft_assets_breakup_1993" localSheetId="5">[15]Global!#REF!</definedName>
    <definedName name="ic_aircraft_assets_breakup_1993" localSheetId="9">[15]Global!#REF!</definedName>
    <definedName name="ic_aircraft_assets_breakup_1993" localSheetId="2">[15]Global!#REF!</definedName>
    <definedName name="ic_aircraft_assets_breakup_1993" localSheetId="25">[15]Global!#REF!</definedName>
    <definedName name="ic_aircraft_assets_breakup_1993">[15]Global!#REF!</definedName>
    <definedName name="ic_aircraft_assets_breakup_1994" localSheetId="4">[15]Global!#REF!</definedName>
    <definedName name="ic_aircraft_assets_breakup_1994" localSheetId="17">[15]Global!#REF!</definedName>
    <definedName name="ic_aircraft_assets_breakup_1994" localSheetId="5">[15]Global!#REF!</definedName>
    <definedName name="ic_aircraft_assets_breakup_1994" localSheetId="9">[15]Global!#REF!</definedName>
    <definedName name="ic_aircraft_assets_breakup_1994" localSheetId="2">[15]Global!#REF!</definedName>
    <definedName name="ic_aircraft_assets_breakup_1994" localSheetId="25">[15]Global!#REF!</definedName>
    <definedName name="ic_aircraft_assets_breakup_1994">[15]Global!#REF!</definedName>
    <definedName name="ic_aircraft_assets_breakup_1995" localSheetId="4">[15]Global!#REF!</definedName>
    <definedName name="ic_aircraft_assets_breakup_1995" localSheetId="17">[15]Global!#REF!</definedName>
    <definedName name="ic_aircraft_assets_breakup_1995" localSheetId="5">[15]Global!#REF!</definedName>
    <definedName name="ic_aircraft_assets_breakup_1995" localSheetId="9">[15]Global!#REF!</definedName>
    <definedName name="ic_aircraft_assets_breakup_1995" localSheetId="2">[15]Global!#REF!</definedName>
    <definedName name="ic_aircraft_assets_breakup_1995" localSheetId="25">[15]Global!#REF!</definedName>
    <definedName name="ic_aircraft_assets_breakup_1995">[15]Global!#REF!</definedName>
    <definedName name="ic_aircraft_assets_breakup_1996" localSheetId="4">[15]Global!#REF!</definedName>
    <definedName name="ic_aircraft_assets_breakup_1996" localSheetId="17">[15]Global!#REF!</definedName>
    <definedName name="ic_aircraft_assets_breakup_1996" localSheetId="5">[15]Global!#REF!</definedName>
    <definedName name="ic_aircraft_assets_breakup_1996" localSheetId="9">[15]Global!#REF!</definedName>
    <definedName name="ic_aircraft_assets_breakup_1996" localSheetId="2">[15]Global!#REF!</definedName>
    <definedName name="ic_aircraft_assets_breakup_1996" localSheetId="25">[15]Global!#REF!</definedName>
    <definedName name="ic_aircraft_assets_breakup_1996">[15]Global!#REF!</definedName>
    <definedName name="ic_aircraft_assets_breakup_1997" localSheetId="4">[15]Global!#REF!</definedName>
    <definedName name="ic_aircraft_assets_breakup_1997" localSheetId="17">[15]Global!#REF!</definedName>
    <definedName name="ic_aircraft_assets_breakup_1997" localSheetId="5">[15]Global!#REF!</definedName>
    <definedName name="ic_aircraft_assets_breakup_1997" localSheetId="9">[15]Global!#REF!</definedName>
    <definedName name="ic_aircraft_assets_breakup_1997" localSheetId="2">[15]Global!#REF!</definedName>
    <definedName name="ic_aircraft_assets_breakup_1997" localSheetId="25">[15]Global!#REF!</definedName>
    <definedName name="ic_aircraft_assets_breakup_1997">[15]Global!#REF!</definedName>
    <definedName name="ic_aircraft_assets_breakup_1998" localSheetId="4">[15]Global!#REF!</definedName>
    <definedName name="ic_aircraft_assets_breakup_1998" localSheetId="17">[15]Global!#REF!</definedName>
    <definedName name="ic_aircraft_assets_breakup_1998" localSheetId="5">[15]Global!#REF!</definedName>
    <definedName name="ic_aircraft_assets_breakup_1998" localSheetId="9">[15]Global!#REF!</definedName>
    <definedName name="ic_aircraft_assets_breakup_1998" localSheetId="2">[15]Global!#REF!</definedName>
    <definedName name="ic_aircraft_assets_breakup_1998" localSheetId="25">[15]Global!#REF!</definedName>
    <definedName name="ic_aircraft_assets_breakup_1998">[15]Global!#REF!</definedName>
    <definedName name="ic_aircraft_assets_breakup_1999" localSheetId="4">[15]Global!#REF!</definedName>
    <definedName name="ic_aircraft_assets_breakup_1999" localSheetId="17">[15]Global!#REF!</definedName>
    <definedName name="ic_aircraft_assets_breakup_1999" localSheetId="5">[15]Global!#REF!</definedName>
    <definedName name="ic_aircraft_assets_breakup_1999" localSheetId="9">[15]Global!#REF!</definedName>
    <definedName name="ic_aircraft_assets_breakup_1999" localSheetId="2">[15]Global!#REF!</definedName>
    <definedName name="ic_aircraft_assets_breakup_1999" localSheetId="25">[15]Global!#REF!</definedName>
    <definedName name="ic_aircraft_assets_breakup_1999">[15]Global!#REF!</definedName>
    <definedName name="ic_aircraft_assets_breakup_2000" localSheetId="4">[15]Global!#REF!</definedName>
    <definedName name="ic_aircraft_assets_breakup_2000" localSheetId="17">[15]Global!#REF!</definedName>
    <definedName name="ic_aircraft_assets_breakup_2000" localSheetId="5">[15]Global!#REF!</definedName>
    <definedName name="ic_aircraft_assets_breakup_2000" localSheetId="9">[15]Global!#REF!</definedName>
    <definedName name="ic_aircraft_assets_breakup_2000" localSheetId="2">[15]Global!#REF!</definedName>
    <definedName name="ic_aircraft_assets_breakup_2000" localSheetId="25">[15]Global!#REF!</definedName>
    <definedName name="ic_aircraft_assets_breakup_2000">[15]Global!#REF!</definedName>
    <definedName name="ic_aircraft_assets_breakup_2001" localSheetId="4">[15]Global!#REF!</definedName>
    <definedName name="ic_aircraft_assets_breakup_2001" localSheetId="17">[15]Global!#REF!</definedName>
    <definedName name="ic_aircraft_assets_breakup_2001" localSheetId="5">[15]Global!#REF!</definedName>
    <definedName name="ic_aircraft_assets_breakup_2001" localSheetId="9">[15]Global!#REF!</definedName>
    <definedName name="ic_aircraft_assets_breakup_2001" localSheetId="2">[15]Global!#REF!</definedName>
    <definedName name="ic_aircraft_assets_breakup_2001" localSheetId="25">[15]Global!#REF!</definedName>
    <definedName name="ic_aircraft_assets_breakup_2001">[15]Global!#REF!</definedName>
    <definedName name="ic_aircraft_assets_breakup_2002" localSheetId="4">[15]Global!#REF!</definedName>
    <definedName name="ic_aircraft_assets_breakup_2002" localSheetId="17">[15]Global!#REF!</definedName>
    <definedName name="ic_aircraft_assets_breakup_2002" localSheetId="5">[15]Global!#REF!</definedName>
    <definedName name="ic_aircraft_assets_breakup_2002" localSheetId="9">[15]Global!#REF!</definedName>
    <definedName name="ic_aircraft_assets_breakup_2002" localSheetId="2">[15]Global!#REF!</definedName>
    <definedName name="ic_aircraft_assets_breakup_2002" localSheetId="25">[15]Global!#REF!</definedName>
    <definedName name="ic_aircraft_assets_breakup_2002">[15]Global!#REF!</definedName>
    <definedName name="ic_aircraft_assets_breakup_2003" localSheetId="4">[15]Global!#REF!</definedName>
    <definedName name="ic_aircraft_assets_breakup_2003" localSheetId="17">[15]Global!#REF!</definedName>
    <definedName name="ic_aircraft_assets_breakup_2003" localSheetId="5">[15]Global!#REF!</definedName>
    <definedName name="ic_aircraft_assets_breakup_2003" localSheetId="9">[15]Global!#REF!</definedName>
    <definedName name="ic_aircraft_assets_breakup_2003" localSheetId="2">[15]Global!#REF!</definedName>
    <definedName name="ic_aircraft_assets_breakup_2003" localSheetId="25">[15]Global!#REF!</definedName>
    <definedName name="ic_aircraft_assets_breakup_2003">[15]Global!#REF!</definedName>
    <definedName name="ic_aircraft_assets_breakup_2004" localSheetId="4">[15]Global!#REF!</definedName>
    <definedName name="ic_aircraft_assets_breakup_2004" localSheetId="17">[15]Global!#REF!</definedName>
    <definedName name="ic_aircraft_assets_breakup_2004" localSheetId="5">[15]Global!#REF!</definedName>
    <definedName name="ic_aircraft_assets_breakup_2004" localSheetId="9">[15]Global!#REF!</definedName>
    <definedName name="ic_aircraft_assets_breakup_2004" localSheetId="2">[15]Global!#REF!</definedName>
    <definedName name="ic_aircraft_assets_breakup_2004" localSheetId="25">[15]Global!#REF!</definedName>
    <definedName name="ic_aircraft_assets_breakup_2004">[15]Global!#REF!</definedName>
    <definedName name="ic_aircraft_assets_breakup_2005" localSheetId="4">[15]Global!#REF!</definedName>
    <definedName name="ic_aircraft_assets_breakup_2005" localSheetId="17">[15]Global!#REF!</definedName>
    <definedName name="ic_aircraft_assets_breakup_2005" localSheetId="5">[15]Global!#REF!</definedName>
    <definedName name="ic_aircraft_assets_breakup_2005" localSheetId="9">[15]Global!#REF!</definedName>
    <definedName name="ic_aircraft_assets_breakup_2005" localSheetId="2">[15]Global!#REF!</definedName>
    <definedName name="ic_aircraft_assets_breakup_2005" localSheetId="25">[15]Global!#REF!</definedName>
    <definedName name="ic_aircraft_assets_breakup_2005">[15]Global!#REF!</definedName>
    <definedName name="ic_aircraft_assets_breakup_2006" localSheetId="4">[15]Global!#REF!</definedName>
    <definedName name="ic_aircraft_assets_breakup_2006" localSheetId="17">[15]Global!#REF!</definedName>
    <definedName name="ic_aircraft_assets_breakup_2006" localSheetId="5">[15]Global!#REF!</definedName>
    <definedName name="ic_aircraft_assets_breakup_2006" localSheetId="9">[15]Global!#REF!</definedName>
    <definedName name="ic_aircraft_assets_breakup_2006" localSheetId="2">[15]Global!#REF!</definedName>
    <definedName name="ic_aircraft_assets_breakup_2006" localSheetId="25">[15]Global!#REF!</definedName>
    <definedName name="ic_aircraft_assets_breakup_2006">[15]Global!#REF!</definedName>
    <definedName name="ic_aircraft_assets_breakup_2007" localSheetId="4">[15]Global!#REF!</definedName>
    <definedName name="ic_aircraft_assets_breakup_2007" localSheetId="17">[15]Global!#REF!</definedName>
    <definedName name="ic_aircraft_assets_breakup_2007" localSheetId="5">[15]Global!#REF!</definedName>
    <definedName name="ic_aircraft_assets_breakup_2007" localSheetId="9">[15]Global!#REF!</definedName>
    <definedName name="ic_aircraft_assets_breakup_2007" localSheetId="2">[15]Global!#REF!</definedName>
    <definedName name="ic_aircraft_assets_breakup_2007" localSheetId="25">[15]Global!#REF!</definedName>
    <definedName name="ic_aircraft_assets_breakup_2007">[15]Global!#REF!</definedName>
    <definedName name="ic_aircraft_assets_breakup_2008" localSheetId="4">[15]Global!#REF!</definedName>
    <definedName name="ic_aircraft_assets_breakup_2008" localSheetId="17">[15]Global!#REF!</definedName>
    <definedName name="ic_aircraft_assets_breakup_2008" localSheetId="5">[15]Global!#REF!</definedName>
    <definedName name="ic_aircraft_assets_breakup_2008" localSheetId="9">[15]Global!#REF!</definedName>
    <definedName name="ic_aircraft_assets_breakup_2008" localSheetId="2">[15]Global!#REF!</definedName>
    <definedName name="ic_aircraft_assets_breakup_2008" localSheetId="25">[15]Global!#REF!</definedName>
    <definedName name="ic_aircraft_assets_breakup_2008">[15]Global!#REF!</definedName>
    <definedName name="ic_aircraft_assets_breakup_2009" localSheetId="4">[15]Global!#REF!</definedName>
    <definedName name="ic_aircraft_assets_breakup_2009" localSheetId="17">[15]Global!#REF!</definedName>
    <definedName name="ic_aircraft_assets_breakup_2009" localSheetId="5">[15]Global!#REF!</definedName>
    <definedName name="ic_aircraft_assets_breakup_2009" localSheetId="9">[15]Global!#REF!</definedName>
    <definedName name="ic_aircraft_assets_breakup_2009" localSheetId="2">[15]Global!#REF!</definedName>
    <definedName name="ic_aircraft_assets_breakup_2009" localSheetId="25">[15]Global!#REF!</definedName>
    <definedName name="ic_aircraft_assets_breakup_2009">[15]Global!#REF!</definedName>
    <definedName name="ic_aircraft_assets_breakup_2010" localSheetId="4">[15]Global!#REF!</definedName>
    <definedName name="ic_aircraft_assets_breakup_2010" localSheetId="17">[15]Global!#REF!</definedName>
    <definedName name="ic_aircraft_assets_breakup_2010" localSheetId="5">[15]Global!#REF!</definedName>
    <definedName name="ic_aircraft_assets_breakup_2010" localSheetId="9">[15]Global!#REF!</definedName>
    <definedName name="ic_aircraft_assets_breakup_2010" localSheetId="2">[15]Global!#REF!</definedName>
    <definedName name="ic_aircraft_assets_breakup_2010" localSheetId="25">[15]Global!#REF!</definedName>
    <definedName name="ic_aircraft_assets_breakup_2010">[15]Global!#REF!</definedName>
    <definedName name="ic_aircraft_assets_breakup_comm" localSheetId="4">[15]Global!#REF!</definedName>
    <definedName name="ic_aircraft_assets_breakup_comm" localSheetId="17">[15]Global!#REF!</definedName>
    <definedName name="ic_aircraft_assets_breakup_comm" localSheetId="5">[15]Global!#REF!</definedName>
    <definedName name="ic_aircraft_assets_breakup_comm" localSheetId="9">[15]Global!#REF!</definedName>
    <definedName name="ic_aircraft_assets_breakup_comm" localSheetId="2">[15]Global!#REF!</definedName>
    <definedName name="ic_aircraft_assets_breakup_comm" localSheetId="25">[15]Global!#REF!</definedName>
    <definedName name="ic_aircraft_assets_breakup_comm">[15]Global!#REF!</definedName>
    <definedName name="ic_aircraft_assets_replacement_1985" localSheetId="4">[15]Global!#REF!</definedName>
    <definedName name="ic_aircraft_assets_replacement_1985" localSheetId="17">[15]Global!#REF!</definedName>
    <definedName name="ic_aircraft_assets_replacement_1985" localSheetId="5">[15]Global!#REF!</definedName>
    <definedName name="ic_aircraft_assets_replacement_1985" localSheetId="9">[15]Global!#REF!</definedName>
    <definedName name="ic_aircraft_assets_replacement_1985" localSheetId="2">[15]Global!#REF!</definedName>
    <definedName name="ic_aircraft_assets_replacement_1985" localSheetId="25">[15]Global!#REF!</definedName>
    <definedName name="ic_aircraft_assets_replacement_1985">[15]Global!#REF!</definedName>
    <definedName name="ic_aircraft_assets_replacement_1986" localSheetId="4">[15]Global!#REF!</definedName>
    <definedName name="ic_aircraft_assets_replacement_1986" localSheetId="17">[15]Global!#REF!</definedName>
    <definedName name="ic_aircraft_assets_replacement_1986" localSheetId="5">[15]Global!#REF!</definedName>
    <definedName name="ic_aircraft_assets_replacement_1986" localSheetId="9">[15]Global!#REF!</definedName>
    <definedName name="ic_aircraft_assets_replacement_1986" localSheetId="2">[15]Global!#REF!</definedName>
    <definedName name="ic_aircraft_assets_replacement_1986" localSheetId="25">[15]Global!#REF!</definedName>
    <definedName name="ic_aircraft_assets_replacement_1986">[15]Global!#REF!</definedName>
    <definedName name="ic_aircraft_assets_replacement_1987" localSheetId="4">[15]Global!#REF!</definedName>
    <definedName name="ic_aircraft_assets_replacement_1987" localSheetId="17">[15]Global!#REF!</definedName>
    <definedName name="ic_aircraft_assets_replacement_1987" localSheetId="5">[15]Global!#REF!</definedName>
    <definedName name="ic_aircraft_assets_replacement_1987" localSheetId="9">[15]Global!#REF!</definedName>
    <definedName name="ic_aircraft_assets_replacement_1987" localSheetId="2">[15]Global!#REF!</definedName>
    <definedName name="ic_aircraft_assets_replacement_1987" localSheetId="25">[15]Global!#REF!</definedName>
    <definedName name="ic_aircraft_assets_replacement_1987">[15]Global!#REF!</definedName>
    <definedName name="ic_aircraft_assets_replacement_1988" localSheetId="4">[15]Global!#REF!</definedName>
    <definedName name="ic_aircraft_assets_replacement_1988" localSheetId="17">[15]Global!#REF!</definedName>
    <definedName name="ic_aircraft_assets_replacement_1988" localSheetId="5">[15]Global!#REF!</definedName>
    <definedName name="ic_aircraft_assets_replacement_1988" localSheetId="9">[15]Global!#REF!</definedName>
    <definedName name="ic_aircraft_assets_replacement_1988" localSheetId="2">[15]Global!#REF!</definedName>
    <definedName name="ic_aircraft_assets_replacement_1988" localSheetId="25">[15]Global!#REF!</definedName>
    <definedName name="ic_aircraft_assets_replacement_1988">[15]Global!#REF!</definedName>
    <definedName name="ic_aircraft_assets_replacement_1989" localSheetId="4">[15]Global!#REF!</definedName>
    <definedName name="ic_aircraft_assets_replacement_1989" localSheetId="17">[15]Global!#REF!</definedName>
    <definedName name="ic_aircraft_assets_replacement_1989" localSheetId="5">[15]Global!#REF!</definedName>
    <definedName name="ic_aircraft_assets_replacement_1989" localSheetId="9">[15]Global!#REF!</definedName>
    <definedName name="ic_aircraft_assets_replacement_1989" localSheetId="2">[15]Global!#REF!</definedName>
    <definedName name="ic_aircraft_assets_replacement_1989" localSheetId="25">[15]Global!#REF!</definedName>
    <definedName name="ic_aircraft_assets_replacement_1989">[15]Global!#REF!</definedName>
    <definedName name="ic_aircraft_assets_replacement_1990" localSheetId="4">[15]Global!#REF!</definedName>
    <definedName name="ic_aircraft_assets_replacement_1990" localSheetId="17">[15]Global!#REF!</definedName>
    <definedName name="ic_aircraft_assets_replacement_1990" localSheetId="5">[15]Global!#REF!</definedName>
    <definedName name="ic_aircraft_assets_replacement_1990" localSheetId="9">[15]Global!#REF!</definedName>
    <definedName name="ic_aircraft_assets_replacement_1990" localSheetId="2">[15]Global!#REF!</definedName>
    <definedName name="ic_aircraft_assets_replacement_1990" localSheetId="25">[15]Global!#REF!</definedName>
    <definedName name="ic_aircraft_assets_replacement_1990">[15]Global!#REF!</definedName>
    <definedName name="ic_aircraft_assets_replacement_1991" localSheetId="4">[15]Global!#REF!</definedName>
    <definedName name="ic_aircraft_assets_replacement_1991" localSheetId="17">[15]Global!#REF!</definedName>
    <definedName name="ic_aircraft_assets_replacement_1991" localSheetId="5">[15]Global!#REF!</definedName>
    <definedName name="ic_aircraft_assets_replacement_1991" localSheetId="9">[15]Global!#REF!</definedName>
    <definedName name="ic_aircraft_assets_replacement_1991" localSheetId="2">[15]Global!#REF!</definedName>
    <definedName name="ic_aircraft_assets_replacement_1991" localSheetId="25">[15]Global!#REF!</definedName>
    <definedName name="ic_aircraft_assets_replacement_1991">[15]Global!#REF!</definedName>
    <definedName name="ic_aircraft_assets_replacement_1992" localSheetId="4">[15]Global!#REF!</definedName>
    <definedName name="ic_aircraft_assets_replacement_1992" localSheetId="17">[15]Global!#REF!</definedName>
    <definedName name="ic_aircraft_assets_replacement_1992" localSheetId="5">[15]Global!#REF!</definedName>
    <definedName name="ic_aircraft_assets_replacement_1992" localSheetId="9">[15]Global!#REF!</definedName>
    <definedName name="ic_aircraft_assets_replacement_1992" localSheetId="2">[15]Global!#REF!</definedName>
    <definedName name="ic_aircraft_assets_replacement_1992" localSheetId="25">[15]Global!#REF!</definedName>
    <definedName name="ic_aircraft_assets_replacement_1992">[15]Global!#REF!</definedName>
    <definedName name="ic_aircraft_assets_replacement_1993" localSheetId="4">[15]Global!#REF!</definedName>
    <definedName name="ic_aircraft_assets_replacement_1993" localSheetId="17">[15]Global!#REF!</definedName>
    <definedName name="ic_aircraft_assets_replacement_1993" localSheetId="5">[15]Global!#REF!</definedName>
    <definedName name="ic_aircraft_assets_replacement_1993" localSheetId="9">[15]Global!#REF!</definedName>
    <definedName name="ic_aircraft_assets_replacement_1993" localSheetId="2">[15]Global!#REF!</definedName>
    <definedName name="ic_aircraft_assets_replacement_1993" localSheetId="25">[15]Global!#REF!</definedName>
    <definedName name="ic_aircraft_assets_replacement_1993">[15]Global!#REF!</definedName>
    <definedName name="ic_aircraft_assets_replacement_1994" localSheetId="4">[15]Global!#REF!</definedName>
    <definedName name="ic_aircraft_assets_replacement_1994" localSheetId="17">[15]Global!#REF!</definedName>
    <definedName name="ic_aircraft_assets_replacement_1994" localSheetId="5">[15]Global!#REF!</definedName>
    <definedName name="ic_aircraft_assets_replacement_1994" localSheetId="9">[15]Global!#REF!</definedName>
    <definedName name="ic_aircraft_assets_replacement_1994" localSheetId="2">[15]Global!#REF!</definedName>
    <definedName name="ic_aircraft_assets_replacement_1994" localSheetId="25">[15]Global!#REF!</definedName>
    <definedName name="ic_aircraft_assets_replacement_1994">[15]Global!#REF!</definedName>
    <definedName name="ic_aircraft_assets_replacement_1995" localSheetId="4">[15]Global!#REF!</definedName>
    <definedName name="ic_aircraft_assets_replacement_1995" localSheetId="17">[15]Global!#REF!</definedName>
    <definedName name="ic_aircraft_assets_replacement_1995" localSheetId="5">[15]Global!#REF!</definedName>
    <definedName name="ic_aircraft_assets_replacement_1995" localSheetId="9">[15]Global!#REF!</definedName>
    <definedName name="ic_aircraft_assets_replacement_1995" localSheetId="2">[15]Global!#REF!</definedName>
    <definedName name="ic_aircraft_assets_replacement_1995" localSheetId="25">[15]Global!#REF!</definedName>
    <definedName name="ic_aircraft_assets_replacement_1995">[15]Global!#REF!</definedName>
    <definedName name="ic_aircraft_assets_replacement_1996" localSheetId="4">[15]Global!#REF!</definedName>
    <definedName name="ic_aircraft_assets_replacement_1996" localSheetId="17">[15]Global!#REF!</definedName>
    <definedName name="ic_aircraft_assets_replacement_1996" localSheetId="5">[15]Global!#REF!</definedName>
    <definedName name="ic_aircraft_assets_replacement_1996" localSheetId="9">[15]Global!#REF!</definedName>
    <definedName name="ic_aircraft_assets_replacement_1996" localSheetId="2">[15]Global!#REF!</definedName>
    <definedName name="ic_aircraft_assets_replacement_1996" localSheetId="25">[15]Global!#REF!</definedName>
    <definedName name="ic_aircraft_assets_replacement_1996">[15]Global!#REF!</definedName>
    <definedName name="ic_aircraft_assets_replacement_1997" localSheetId="4">[15]Global!#REF!</definedName>
    <definedName name="ic_aircraft_assets_replacement_1997" localSheetId="17">[15]Global!#REF!</definedName>
    <definedName name="ic_aircraft_assets_replacement_1997" localSheetId="5">[15]Global!#REF!</definedName>
    <definedName name="ic_aircraft_assets_replacement_1997" localSheetId="9">[15]Global!#REF!</definedName>
    <definedName name="ic_aircraft_assets_replacement_1997" localSheetId="2">[15]Global!#REF!</definedName>
    <definedName name="ic_aircraft_assets_replacement_1997" localSheetId="25">[15]Global!#REF!</definedName>
    <definedName name="ic_aircraft_assets_replacement_1997">[15]Global!#REF!</definedName>
    <definedName name="ic_aircraft_assets_replacement_1998" localSheetId="4">[15]Global!#REF!</definedName>
    <definedName name="ic_aircraft_assets_replacement_1998" localSheetId="17">[15]Global!#REF!</definedName>
    <definedName name="ic_aircraft_assets_replacement_1998" localSheetId="5">[15]Global!#REF!</definedName>
    <definedName name="ic_aircraft_assets_replacement_1998" localSheetId="9">[15]Global!#REF!</definedName>
    <definedName name="ic_aircraft_assets_replacement_1998" localSheetId="2">[15]Global!#REF!</definedName>
    <definedName name="ic_aircraft_assets_replacement_1998" localSheetId="25">[15]Global!#REF!</definedName>
    <definedName name="ic_aircraft_assets_replacement_1998">[15]Global!#REF!</definedName>
    <definedName name="ic_aircraft_assets_replacement_1999" localSheetId="4">[15]Global!#REF!</definedName>
    <definedName name="ic_aircraft_assets_replacement_1999" localSheetId="17">[15]Global!#REF!</definedName>
    <definedName name="ic_aircraft_assets_replacement_1999" localSheetId="5">[15]Global!#REF!</definedName>
    <definedName name="ic_aircraft_assets_replacement_1999" localSheetId="9">[15]Global!#REF!</definedName>
    <definedName name="ic_aircraft_assets_replacement_1999" localSheetId="2">[15]Global!#REF!</definedName>
    <definedName name="ic_aircraft_assets_replacement_1999" localSheetId="25">[15]Global!#REF!</definedName>
    <definedName name="ic_aircraft_assets_replacement_1999">[15]Global!#REF!</definedName>
    <definedName name="ic_aircraft_assets_replacement_2000" localSheetId="4">[15]Global!#REF!</definedName>
    <definedName name="ic_aircraft_assets_replacement_2000" localSheetId="17">[15]Global!#REF!</definedName>
    <definedName name="ic_aircraft_assets_replacement_2000" localSheetId="5">[15]Global!#REF!</definedName>
    <definedName name="ic_aircraft_assets_replacement_2000" localSheetId="9">[15]Global!#REF!</definedName>
    <definedName name="ic_aircraft_assets_replacement_2000" localSheetId="2">[15]Global!#REF!</definedName>
    <definedName name="ic_aircraft_assets_replacement_2000" localSheetId="25">[15]Global!#REF!</definedName>
    <definedName name="ic_aircraft_assets_replacement_2000">[15]Global!#REF!</definedName>
    <definedName name="ic_aircraft_assets_replacement_2001" localSheetId="4">[15]Global!#REF!</definedName>
    <definedName name="ic_aircraft_assets_replacement_2001" localSheetId="17">[15]Global!#REF!</definedName>
    <definedName name="ic_aircraft_assets_replacement_2001" localSheetId="5">[15]Global!#REF!</definedName>
    <definedName name="ic_aircraft_assets_replacement_2001" localSheetId="9">[15]Global!#REF!</definedName>
    <definedName name="ic_aircraft_assets_replacement_2001" localSheetId="2">[15]Global!#REF!</definedName>
    <definedName name="ic_aircraft_assets_replacement_2001" localSheetId="25">[15]Global!#REF!</definedName>
    <definedName name="ic_aircraft_assets_replacement_2001">[15]Global!#REF!</definedName>
    <definedName name="ic_aircraft_assets_replacement_2002" localSheetId="4">[15]Global!#REF!</definedName>
    <definedName name="ic_aircraft_assets_replacement_2002" localSheetId="17">[15]Global!#REF!</definedName>
    <definedName name="ic_aircraft_assets_replacement_2002" localSheetId="5">[15]Global!#REF!</definedName>
    <definedName name="ic_aircraft_assets_replacement_2002" localSheetId="9">[15]Global!#REF!</definedName>
    <definedName name="ic_aircraft_assets_replacement_2002" localSheetId="2">[15]Global!#REF!</definedName>
    <definedName name="ic_aircraft_assets_replacement_2002" localSheetId="25">[15]Global!#REF!</definedName>
    <definedName name="ic_aircraft_assets_replacement_2002">[15]Global!#REF!</definedName>
    <definedName name="ic_aircraft_assets_replacement_2003" localSheetId="4">[15]Global!#REF!</definedName>
    <definedName name="ic_aircraft_assets_replacement_2003" localSheetId="17">[15]Global!#REF!</definedName>
    <definedName name="ic_aircraft_assets_replacement_2003" localSheetId="5">[15]Global!#REF!</definedName>
    <definedName name="ic_aircraft_assets_replacement_2003" localSheetId="9">[15]Global!#REF!</definedName>
    <definedName name="ic_aircraft_assets_replacement_2003" localSheetId="2">[15]Global!#REF!</definedName>
    <definedName name="ic_aircraft_assets_replacement_2003" localSheetId="25">[15]Global!#REF!</definedName>
    <definedName name="ic_aircraft_assets_replacement_2003">[15]Global!#REF!</definedName>
    <definedName name="ic_aircraft_assets_replacement_2004" localSheetId="4">[15]Global!#REF!</definedName>
    <definedName name="ic_aircraft_assets_replacement_2004" localSheetId="17">[15]Global!#REF!</definedName>
    <definedName name="ic_aircraft_assets_replacement_2004" localSheetId="5">[15]Global!#REF!</definedName>
    <definedName name="ic_aircraft_assets_replacement_2004" localSheetId="9">[15]Global!#REF!</definedName>
    <definedName name="ic_aircraft_assets_replacement_2004" localSheetId="2">[15]Global!#REF!</definedName>
    <definedName name="ic_aircraft_assets_replacement_2004" localSheetId="25">[15]Global!#REF!</definedName>
    <definedName name="ic_aircraft_assets_replacement_2004">[15]Global!#REF!</definedName>
    <definedName name="ic_aircraft_assets_replacement_2005" localSheetId="4">[15]Global!#REF!</definedName>
    <definedName name="ic_aircraft_assets_replacement_2005" localSheetId="17">[15]Global!#REF!</definedName>
    <definedName name="ic_aircraft_assets_replacement_2005" localSheetId="5">[15]Global!#REF!</definedName>
    <definedName name="ic_aircraft_assets_replacement_2005" localSheetId="9">[15]Global!#REF!</definedName>
    <definedName name="ic_aircraft_assets_replacement_2005" localSheetId="2">[15]Global!#REF!</definedName>
    <definedName name="ic_aircraft_assets_replacement_2005" localSheetId="25">[15]Global!#REF!</definedName>
    <definedName name="ic_aircraft_assets_replacement_2005">[15]Global!#REF!</definedName>
    <definedName name="ic_aircraft_assets_replacement_2006" localSheetId="4">[15]Global!#REF!</definedName>
    <definedName name="ic_aircraft_assets_replacement_2006" localSheetId="17">[15]Global!#REF!</definedName>
    <definedName name="ic_aircraft_assets_replacement_2006" localSheetId="5">[15]Global!#REF!</definedName>
    <definedName name="ic_aircraft_assets_replacement_2006" localSheetId="9">[15]Global!#REF!</definedName>
    <definedName name="ic_aircraft_assets_replacement_2006" localSheetId="2">[15]Global!#REF!</definedName>
    <definedName name="ic_aircraft_assets_replacement_2006" localSheetId="25">[15]Global!#REF!</definedName>
    <definedName name="ic_aircraft_assets_replacement_2006">[15]Global!#REF!</definedName>
    <definedName name="ic_aircraft_assets_replacement_2007" localSheetId="4">[15]Global!#REF!</definedName>
    <definedName name="ic_aircraft_assets_replacement_2007" localSheetId="17">[15]Global!#REF!</definedName>
    <definedName name="ic_aircraft_assets_replacement_2007" localSheetId="5">[15]Global!#REF!</definedName>
    <definedName name="ic_aircraft_assets_replacement_2007" localSheetId="9">[15]Global!#REF!</definedName>
    <definedName name="ic_aircraft_assets_replacement_2007" localSheetId="2">[15]Global!#REF!</definedName>
    <definedName name="ic_aircraft_assets_replacement_2007" localSheetId="25">[15]Global!#REF!</definedName>
    <definedName name="ic_aircraft_assets_replacement_2007">[15]Global!#REF!</definedName>
    <definedName name="ic_aircraft_assets_replacement_2008" localSheetId="4">[15]Global!#REF!</definedName>
    <definedName name="ic_aircraft_assets_replacement_2008" localSheetId="17">[15]Global!#REF!</definedName>
    <definedName name="ic_aircraft_assets_replacement_2008" localSheetId="5">[15]Global!#REF!</definedName>
    <definedName name="ic_aircraft_assets_replacement_2008" localSheetId="9">[15]Global!#REF!</definedName>
    <definedName name="ic_aircraft_assets_replacement_2008" localSheetId="2">[15]Global!#REF!</definedName>
    <definedName name="ic_aircraft_assets_replacement_2008" localSheetId="25">[15]Global!#REF!</definedName>
    <definedName name="ic_aircraft_assets_replacement_2008">[15]Global!#REF!</definedName>
    <definedName name="ic_aircraft_assets_replacement_2009" localSheetId="4">[15]Global!#REF!</definedName>
    <definedName name="ic_aircraft_assets_replacement_2009" localSheetId="17">[15]Global!#REF!</definedName>
    <definedName name="ic_aircraft_assets_replacement_2009" localSheetId="5">[15]Global!#REF!</definedName>
    <definedName name="ic_aircraft_assets_replacement_2009" localSheetId="9">[15]Global!#REF!</definedName>
    <definedName name="ic_aircraft_assets_replacement_2009" localSheetId="2">[15]Global!#REF!</definedName>
    <definedName name="ic_aircraft_assets_replacement_2009" localSheetId="25">[15]Global!#REF!</definedName>
    <definedName name="ic_aircraft_assets_replacement_2009">[15]Global!#REF!</definedName>
    <definedName name="ic_aircraft_assets_replacement_2010" localSheetId="4">[15]Global!#REF!</definedName>
    <definedName name="ic_aircraft_assets_replacement_2010" localSheetId="17">[15]Global!#REF!</definedName>
    <definedName name="ic_aircraft_assets_replacement_2010" localSheetId="5">[15]Global!#REF!</definedName>
    <definedName name="ic_aircraft_assets_replacement_2010" localSheetId="9">[15]Global!#REF!</definedName>
    <definedName name="ic_aircraft_assets_replacement_2010" localSheetId="2">[15]Global!#REF!</definedName>
    <definedName name="ic_aircraft_assets_replacement_2010" localSheetId="25">[15]Global!#REF!</definedName>
    <definedName name="ic_aircraft_assets_replacement_2010">[15]Global!#REF!</definedName>
    <definedName name="ic_aircraft_assets_replacement_comm" localSheetId="4">[15]Global!#REF!</definedName>
    <definedName name="ic_aircraft_assets_replacement_comm" localSheetId="17">[15]Global!#REF!</definedName>
    <definedName name="ic_aircraft_assets_replacement_comm" localSheetId="5">[15]Global!#REF!</definedName>
    <definedName name="ic_aircraft_assets_replacement_comm" localSheetId="9">[15]Global!#REF!</definedName>
    <definedName name="ic_aircraft_assets_replacement_comm" localSheetId="2">[15]Global!#REF!</definedName>
    <definedName name="ic_aircraft_assets_replacement_comm" localSheetId="25">[15]Global!#REF!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7">#REF!</definedName>
    <definedName name="icover_00" localSheetId="5">#REF!</definedName>
    <definedName name="icover_00" localSheetId="9">#REF!</definedName>
    <definedName name="icover_00" localSheetId="2">#REF!</definedName>
    <definedName name="icover_00" localSheetId="25">#REF!</definedName>
    <definedName name="icover_00">#REF!</definedName>
    <definedName name="icover_01" localSheetId="4">#REF!</definedName>
    <definedName name="icover_01" localSheetId="17">#REF!</definedName>
    <definedName name="icover_01" localSheetId="5">#REF!</definedName>
    <definedName name="icover_01" localSheetId="9">#REF!</definedName>
    <definedName name="icover_01" localSheetId="2">#REF!</definedName>
    <definedName name="icover_01" localSheetId="25">#REF!</definedName>
    <definedName name="icover_01">#REF!</definedName>
    <definedName name="icover_02" localSheetId="4">#REF!</definedName>
    <definedName name="icover_02" localSheetId="17">#REF!</definedName>
    <definedName name="icover_02" localSheetId="5">#REF!</definedName>
    <definedName name="icover_02" localSheetId="9">#REF!</definedName>
    <definedName name="icover_02" localSheetId="2">#REF!</definedName>
    <definedName name="icover_02" localSheetId="25">#REF!</definedName>
    <definedName name="icover_02">#REF!</definedName>
    <definedName name="icover_03">[1]CASINO2!$W$408</definedName>
    <definedName name="icover_92" localSheetId="4">#REF!</definedName>
    <definedName name="icover_92" localSheetId="17">#REF!</definedName>
    <definedName name="icover_92" localSheetId="5">#REF!</definedName>
    <definedName name="icover_92" localSheetId="9">#REF!</definedName>
    <definedName name="icover_92" localSheetId="2">#REF!</definedName>
    <definedName name="icover_92" localSheetId="25">#REF!</definedName>
    <definedName name="icover_92">#REF!</definedName>
    <definedName name="icover_93" localSheetId="4">#REF!</definedName>
    <definedName name="icover_93" localSheetId="17">#REF!</definedName>
    <definedName name="icover_93" localSheetId="5">#REF!</definedName>
    <definedName name="icover_93" localSheetId="9">#REF!</definedName>
    <definedName name="icover_93" localSheetId="2">#REF!</definedName>
    <definedName name="icover_93" localSheetId="25">#REF!</definedName>
    <definedName name="icover_93">#REF!</definedName>
    <definedName name="icover_94" localSheetId="4">#REF!</definedName>
    <definedName name="icover_94" localSheetId="17">#REF!</definedName>
    <definedName name="icover_94" localSheetId="5">#REF!</definedName>
    <definedName name="icover_94" localSheetId="9">#REF!</definedName>
    <definedName name="icover_94" localSheetId="2">#REF!</definedName>
    <definedName name="icover_94" localSheetId="25">#REF!</definedName>
    <definedName name="icover_94">#REF!</definedName>
    <definedName name="icover_95" localSheetId="4">#REF!</definedName>
    <definedName name="icover_95" localSheetId="17">#REF!</definedName>
    <definedName name="icover_95" localSheetId="5">#REF!</definedName>
    <definedName name="icover_95" localSheetId="9">#REF!</definedName>
    <definedName name="icover_95" localSheetId="2">#REF!</definedName>
    <definedName name="icover_95" localSheetId="25">#REF!</definedName>
    <definedName name="icover_95">#REF!</definedName>
    <definedName name="icover_96" localSheetId="4">#REF!</definedName>
    <definedName name="icover_96" localSheetId="17">#REF!</definedName>
    <definedName name="icover_96" localSheetId="5">#REF!</definedName>
    <definedName name="icover_96" localSheetId="9">#REF!</definedName>
    <definedName name="icover_96" localSheetId="2">#REF!</definedName>
    <definedName name="icover_96" localSheetId="25">#REF!</definedName>
    <definedName name="icover_96">#REF!</definedName>
    <definedName name="icover_97" localSheetId="4">#REF!</definedName>
    <definedName name="icover_97" localSheetId="17">#REF!</definedName>
    <definedName name="icover_97" localSheetId="5">#REF!</definedName>
    <definedName name="icover_97" localSheetId="9">#REF!</definedName>
    <definedName name="icover_97" localSheetId="2">#REF!</definedName>
    <definedName name="icover_97" localSheetId="25">#REF!</definedName>
    <definedName name="icover_97">#REF!</definedName>
    <definedName name="icover_98" localSheetId="4">#REF!</definedName>
    <definedName name="icover_98" localSheetId="17">#REF!</definedName>
    <definedName name="icover_98" localSheetId="5">#REF!</definedName>
    <definedName name="icover_98" localSheetId="9">#REF!</definedName>
    <definedName name="icover_98" localSheetId="2">#REF!</definedName>
    <definedName name="icover_98" localSheetId="25">#REF!</definedName>
    <definedName name="icover_98">#REF!</definedName>
    <definedName name="icover_99" localSheetId="4">#REF!</definedName>
    <definedName name="icover_99" localSheetId="17">#REF!</definedName>
    <definedName name="icover_99" localSheetId="5">#REF!</definedName>
    <definedName name="icover_99" localSheetId="9">#REF!</definedName>
    <definedName name="icover_99" localSheetId="2">#REF!</definedName>
    <definedName name="icover_99" localSheetId="25">#REF!</definedName>
    <definedName name="icover_99">#REF!</definedName>
    <definedName name="IDName" localSheetId="4">#REF!</definedName>
    <definedName name="IDName" localSheetId="17">#REF!</definedName>
    <definedName name="IDName" localSheetId="5">#REF!</definedName>
    <definedName name="IDName" localSheetId="9">#REF!</definedName>
    <definedName name="IDName" localSheetId="2">#REF!</definedName>
    <definedName name="IDName" localSheetId="25">#REF!</definedName>
    <definedName name="IDName">#REF!</definedName>
    <definedName name="IDNumber" localSheetId="4">#REF!</definedName>
    <definedName name="IDNumber" localSheetId="17">#REF!</definedName>
    <definedName name="IDNumber" localSheetId="5">#REF!</definedName>
    <definedName name="IDNumber" localSheetId="9">#REF!</definedName>
    <definedName name="IDNumber" localSheetId="2">#REF!</definedName>
    <definedName name="IDNumber" localSheetId="25">#REF!</definedName>
    <definedName name="IDNumber">#REF!</definedName>
    <definedName name="import_gwschablon" localSheetId="4">#REF!</definedName>
    <definedName name="import_gwschablon" localSheetId="17">#REF!</definedName>
    <definedName name="import_gwschablon" localSheetId="5">#REF!</definedName>
    <definedName name="import_gwschablon" localSheetId="9">#REF!</definedName>
    <definedName name="import_gwschablon" localSheetId="2">#REF!</definedName>
    <definedName name="import_gwschablon" localSheetId="25">#REF!</definedName>
    <definedName name="import_gwschablon">#REF!</definedName>
    <definedName name="in" localSheetId="4">'[3]DCF old'!#REF!</definedName>
    <definedName name="in" localSheetId="17">'[3]DCF old'!#REF!</definedName>
    <definedName name="in" localSheetId="5">'[3]DCF old'!#REF!</definedName>
    <definedName name="in" localSheetId="9">'[3]DCF old'!#REF!</definedName>
    <definedName name="in" localSheetId="2">'[3]DCF old'!#REF!</definedName>
    <definedName name="in" localSheetId="25">'[3]DCF old'!#REF!</definedName>
    <definedName name="in">'[3]DCF old'!#REF!</definedName>
    <definedName name="Inc_cap_RnD_fore">[8]Forecasts_VDF!$E$21:$X$21</definedName>
    <definedName name="inc_tax" localSheetId="4">#REF!</definedName>
    <definedName name="inc_tax" localSheetId="17">#REF!</definedName>
    <definedName name="inc_tax" localSheetId="5">#REF!</definedName>
    <definedName name="inc_tax" localSheetId="9">#REF!</definedName>
    <definedName name="inc_tax" localSheetId="2">#REF!</definedName>
    <definedName name="inc_tax" localSheetId="25">#REF!</definedName>
    <definedName name="inc_tax">#REF!</definedName>
    <definedName name="Income_before_taxes" localSheetId="4">[8]NOPAT_VDF!#REF!</definedName>
    <definedName name="Income_before_taxes" localSheetId="17">[8]NOPAT_VDF!#REF!</definedName>
    <definedName name="Income_before_taxes" localSheetId="5">[8]NOPAT_VDF!#REF!</definedName>
    <definedName name="Income_before_taxes" localSheetId="9">[8]NOPAT_VDF!#REF!</definedName>
    <definedName name="Income_before_taxes" localSheetId="2">[8]NOPAT_VDF!#REF!</definedName>
    <definedName name="Income_before_taxes" localSheetId="25">[8]NOPAT_VDF!#REF!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7">#REF!</definedName>
    <definedName name="Income_tax" localSheetId="5">#REF!</definedName>
    <definedName name="Income_tax" localSheetId="9">#REF!</definedName>
    <definedName name="Income_tax" localSheetId="2">#REF!</definedName>
    <definedName name="Income_tax" localSheetId="25">#REF!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7">#REF!</definedName>
    <definedName name="Incr_customer_advance" localSheetId="5">#REF!</definedName>
    <definedName name="Incr_customer_advance" localSheetId="9">#REF!</definedName>
    <definedName name="Incr_customer_advance" localSheetId="2">#REF!</definedName>
    <definedName name="Incr_customer_advance" localSheetId="25">#REF!</definedName>
    <definedName name="Incr_customer_advance">#REF!</definedName>
    <definedName name="Incr_inventories" localSheetId="4">#REF!</definedName>
    <definedName name="Incr_inventories" localSheetId="17">#REF!</definedName>
    <definedName name="Incr_inventories" localSheetId="5">#REF!</definedName>
    <definedName name="Incr_inventories" localSheetId="9">#REF!</definedName>
    <definedName name="Incr_inventories" localSheetId="2">#REF!</definedName>
    <definedName name="Incr_inventories" localSheetId="25">#REF!</definedName>
    <definedName name="Incr_inventories">#REF!</definedName>
    <definedName name="Incr_payables_creditors" localSheetId="4">#REF!</definedName>
    <definedName name="Incr_payables_creditors" localSheetId="17">#REF!</definedName>
    <definedName name="Incr_payables_creditors" localSheetId="5">#REF!</definedName>
    <definedName name="Incr_payables_creditors" localSheetId="9">#REF!</definedName>
    <definedName name="Incr_payables_creditors" localSheetId="2">#REF!</definedName>
    <definedName name="Incr_payables_creditors" localSheetId="25">#REF!</definedName>
    <definedName name="Incr_payables_creditors">#REF!</definedName>
    <definedName name="Incr_receivables_debtors" localSheetId="4">#REF!</definedName>
    <definedName name="Incr_receivables_debtors" localSheetId="17">#REF!</definedName>
    <definedName name="Incr_receivables_debtors" localSheetId="5">#REF!</definedName>
    <definedName name="Incr_receivables_debtors" localSheetId="9">#REF!</definedName>
    <definedName name="Incr_receivables_debtors" localSheetId="2">#REF!</definedName>
    <definedName name="Incr_receivables_debtors" localSheetId="25">#REF!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7">[8]NOPAT_VDF!#REF!</definedName>
    <definedName name="Increase_in_other_liabilities" localSheetId="5">[8]NOPAT_VDF!#REF!</definedName>
    <definedName name="Increase_in_other_liabilities" localSheetId="9">[8]NOPAT_VDF!#REF!</definedName>
    <definedName name="Increase_in_other_liabilities" localSheetId="2">[8]NOPAT_VDF!#REF!</definedName>
    <definedName name="Increase_in_other_liabilities" localSheetId="25">[8]NOPAT_VDF!#REF!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7">#REF!</definedName>
    <definedName name="Increase_net_other_assets" localSheetId="5">#REF!</definedName>
    <definedName name="Increase_net_other_assets" localSheetId="9">#REF!</definedName>
    <definedName name="Increase_net_other_assets" localSheetId="2">#REF!</definedName>
    <definedName name="Increase_net_other_assets" localSheetId="25">#REF!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7">#REF!</definedName>
    <definedName name="Inflation" localSheetId="5">#REF!</definedName>
    <definedName name="Inflation" localSheetId="9">#REF!</definedName>
    <definedName name="Inflation" localSheetId="2">#REF!</definedName>
    <definedName name="Inflation" localSheetId="25">#REF!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7">#REF!</definedName>
    <definedName name="InputR1" localSheetId="5">#REF!</definedName>
    <definedName name="InputR1" localSheetId="9">#REF!</definedName>
    <definedName name="InputR1" localSheetId="2">#REF!</definedName>
    <definedName name="InputR1" localSheetId="25">#REF!</definedName>
    <definedName name="InputR1">#REF!</definedName>
    <definedName name="InputR2" localSheetId="4">#REF!</definedName>
    <definedName name="InputR2" localSheetId="17">#REF!</definedName>
    <definedName name="InputR2" localSheetId="5">#REF!</definedName>
    <definedName name="InputR2" localSheetId="9">#REF!</definedName>
    <definedName name="InputR2" localSheetId="2">#REF!</definedName>
    <definedName name="InputR2" localSheetId="25">#REF!</definedName>
    <definedName name="InputR2">#REF!</definedName>
    <definedName name="int_cover" localSheetId="4">'[3]DCF old'!#REF!</definedName>
    <definedName name="int_cover" localSheetId="17">'[3]DCF old'!#REF!</definedName>
    <definedName name="int_cover" localSheetId="5">'[3]DCF old'!#REF!</definedName>
    <definedName name="int_cover" localSheetId="9">'[3]DCF old'!#REF!</definedName>
    <definedName name="int_cover" localSheetId="2">'[3]DCF old'!#REF!</definedName>
    <definedName name="int_cover" localSheetId="25">'[3]DCF old'!#REF!</definedName>
    <definedName name="int_cover">'[3]DCF old'!#REF!</definedName>
    <definedName name="Int_exp_OL">'[8]PV of Op Leases_VDF'!$C$62:$AZ$62</definedName>
    <definedName name="Intangible_Assets" localSheetId="4">#REF!</definedName>
    <definedName name="Intangible_Assets" localSheetId="17">#REF!</definedName>
    <definedName name="Intangible_Assets" localSheetId="5">#REF!</definedName>
    <definedName name="Intangible_Assets" localSheetId="9">#REF!</definedName>
    <definedName name="Intangible_Assets" localSheetId="2">#REF!</definedName>
    <definedName name="Intangible_Assets" localSheetId="25">#REF!</definedName>
    <definedName name="Intangible_Assets">#REF!</definedName>
    <definedName name="intb_d" localSheetId="4">'[3]DCF old'!#REF!</definedName>
    <definedName name="intb_d" localSheetId="17">'[3]DCF old'!#REF!</definedName>
    <definedName name="intb_d" localSheetId="5">'[3]DCF old'!#REF!</definedName>
    <definedName name="intb_d" localSheetId="9">'[3]DCF old'!#REF!</definedName>
    <definedName name="intb_d" localSheetId="2">'[3]DCF old'!#REF!</definedName>
    <definedName name="intb_d" localSheetId="25">'[3]DCF old'!#REF!</definedName>
    <definedName name="intb_d">'[3]DCF old'!#REF!</definedName>
    <definedName name="intb_d_chg" localSheetId="4">'[3]DCF old'!#REF!</definedName>
    <definedName name="intb_d_chg" localSheetId="17">'[3]DCF old'!#REF!</definedName>
    <definedName name="intb_d_chg" localSheetId="5">'[3]DCF old'!#REF!</definedName>
    <definedName name="intb_d_chg" localSheetId="9">'[3]DCF old'!#REF!</definedName>
    <definedName name="intb_d_chg" localSheetId="2">'[3]DCF old'!#REF!</definedName>
    <definedName name="intb_d_chg" localSheetId="25">'[3]DCF old'!#REF!</definedName>
    <definedName name="intb_d_chg">'[3]DCF old'!#REF!</definedName>
    <definedName name="intb_d_eq_bv" localSheetId="4">'[3]DCF old'!#REF!</definedName>
    <definedName name="intb_d_eq_bv" localSheetId="17">'[3]DCF old'!#REF!</definedName>
    <definedName name="intb_d_eq_bv" localSheetId="5">'[3]DCF old'!#REF!</definedName>
    <definedName name="intb_d_eq_bv" localSheetId="9">'[3]DCF old'!#REF!</definedName>
    <definedName name="intb_d_eq_bv" localSheetId="2">'[3]DCF old'!#REF!</definedName>
    <definedName name="intb_d_eq_bv" localSheetId="25">'[3]DCF old'!#REF!</definedName>
    <definedName name="intb_d_eq_bv">'[3]DCF old'!#REF!</definedName>
    <definedName name="intb_d_eq_mv" localSheetId="4">'[3]DCF old'!#REF!</definedName>
    <definedName name="intb_d_eq_mv" localSheetId="17">'[3]DCF old'!#REF!</definedName>
    <definedName name="intb_d_eq_mv" localSheetId="5">'[3]DCF old'!#REF!</definedName>
    <definedName name="intb_d_eq_mv" localSheetId="9">'[3]DCF old'!#REF!</definedName>
    <definedName name="intb_d_eq_mv" localSheetId="2">'[3]DCF old'!#REF!</definedName>
    <definedName name="intb_d_eq_mv" localSheetId="25">'[3]DCF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7">#REF!</definedName>
    <definedName name="Interest_expense" localSheetId="5">#REF!</definedName>
    <definedName name="Interest_expense" localSheetId="9">#REF!</definedName>
    <definedName name="Interest_expense" localSheetId="2">#REF!</definedName>
    <definedName name="Interest_expense" localSheetId="25">#REF!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7">#REF!</definedName>
    <definedName name="Interest_income" localSheetId="5">#REF!</definedName>
    <definedName name="Interest_income" localSheetId="9">#REF!</definedName>
    <definedName name="Interest_income" localSheetId="2">#REF!</definedName>
    <definedName name="Interest_income" localSheetId="25">#REF!</definedName>
    <definedName name="Interest_income">#REF!</definedName>
    <definedName name="Interest_on_convertibles___options" localSheetId="4">#REF!</definedName>
    <definedName name="Interest_on_convertibles___options" localSheetId="17">#REF!</definedName>
    <definedName name="Interest_on_convertibles___options" localSheetId="5">#REF!</definedName>
    <definedName name="Interest_on_convertibles___options" localSheetId="9">#REF!</definedName>
    <definedName name="Interest_on_convertibles___options" localSheetId="2">#REF!</definedName>
    <definedName name="Interest_on_convertibles___options" localSheetId="25">#REF!</definedName>
    <definedName name="Interest_on_convertibles___options">#REF!</definedName>
    <definedName name="Interest_oper_lease">'[8]PV of Op Leases_VDF'!$C$63:$AW$63</definedName>
    <definedName name="interestcost" localSheetId="4">#REF!</definedName>
    <definedName name="interestcost" localSheetId="17">#REF!</definedName>
    <definedName name="interestcost" localSheetId="5">#REF!</definedName>
    <definedName name="interestcost" localSheetId="9">#REF!</definedName>
    <definedName name="interestcost" localSheetId="2">#REF!</definedName>
    <definedName name="interestcost" localSheetId="25">#REF!</definedName>
    <definedName name="interestcost">#REF!</definedName>
    <definedName name="InterestInc" localSheetId="4">#REF!</definedName>
    <definedName name="InterestInc" localSheetId="17">#REF!</definedName>
    <definedName name="InterestInc" localSheetId="5">#REF!</definedName>
    <definedName name="InterestInc" localSheetId="9">#REF!</definedName>
    <definedName name="InterestInc" localSheetId="2">#REF!</definedName>
    <definedName name="InterestInc" localSheetId="25">#REF!</definedName>
    <definedName name="InterestInc">#REF!</definedName>
    <definedName name="interim" localSheetId="4">#REF!</definedName>
    <definedName name="interim" localSheetId="17">#REF!</definedName>
    <definedName name="interim" localSheetId="5">#REF!</definedName>
    <definedName name="interim" localSheetId="9">#REF!</definedName>
    <definedName name="interim" localSheetId="2">#REF!</definedName>
    <definedName name="interim" localSheetId="25">#REF!</definedName>
    <definedName name="interim">#REF!</definedName>
    <definedName name="interim_data" localSheetId="4">#REF!</definedName>
    <definedName name="interim_data" localSheetId="17">#REF!</definedName>
    <definedName name="interim_data" localSheetId="5">#REF!</definedName>
    <definedName name="interim_data" localSheetId="9">#REF!</definedName>
    <definedName name="interim_data" localSheetId="2">#REF!</definedName>
    <definedName name="interim_data" localSheetId="25">#REF!</definedName>
    <definedName name="interim_data">#REF!</definedName>
    <definedName name="interimlabel" localSheetId="4">#REF!</definedName>
    <definedName name="interimlabel" localSheetId="17">#REF!</definedName>
    <definedName name="interimlabel" localSheetId="5">#REF!</definedName>
    <definedName name="interimlabel" localSheetId="9">#REF!</definedName>
    <definedName name="interimlabel" localSheetId="2">#REF!</definedName>
    <definedName name="interimlabel" localSheetId="25">#REF!</definedName>
    <definedName name="interimlabel">#REF!</definedName>
    <definedName name="intexp" localSheetId="4">#REF!</definedName>
    <definedName name="intexp" localSheetId="17">#REF!</definedName>
    <definedName name="intexp" localSheetId="5">#REF!</definedName>
    <definedName name="intexp" localSheetId="9">#REF!</definedName>
    <definedName name="intexp" localSheetId="2">#REF!</definedName>
    <definedName name="intexp" localSheetId="25">#REF!</definedName>
    <definedName name="intexp">#REF!</definedName>
    <definedName name="inv_00" localSheetId="4">#REF!</definedName>
    <definedName name="inv_00" localSheetId="17">#REF!</definedName>
    <definedName name="inv_00" localSheetId="5">#REF!</definedName>
    <definedName name="inv_00" localSheetId="9">#REF!</definedName>
    <definedName name="inv_00" localSheetId="2">#REF!</definedName>
    <definedName name="inv_00" localSheetId="25">#REF!</definedName>
    <definedName name="inv_00">#REF!</definedName>
    <definedName name="inv_01">[1]CASINO2!$U$541</definedName>
    <definedName name="inv_02">[1]CASINO2!$V$541</definedName>
    <definedName name="inv_03">[1]CASINO2!$W$541</definedName>
    <definedName name="inv_99" localSheetId="4">#REF!</definedName>
    <definedName name="inv_99" localSheetId="17">#REF!</definedName>
    <definedName name="inv_99" localSheetId="5">#REF!</definedName>
    <definedName name="inv_99" localSheetId="9">#REF!</definedName>
    <definedName name="inv_99" localSheetId="2">#REF!</definedName>
    <definedName name="inv_99" localSheetId="25">#REF!</definedName>
    <definedName name="inv_99">#REF!</definedName>
    <definedName name="inv_s00" localSheetId="4">#REF!</definedName>
    <definedName name="inv_s00" localSheetId="17">#REF!</definedName>
    <definedName name="inv_s00" localSheetId="5">#REF!</definedName>
    <definedName name="inv_s00" localSheetId="9">#REF!</definedName>
    <definedName name="inv_s00" localSheetId="2">#REF!</definedName>
    <definedName name="inv_s00" localSheetId="25">#REF!</definedName>
    <definedName name="inv_s00">#REF!</definedName>
    <definedName name="inv_s01">[1]CASINO2!$U$542</definedName>
    <definedName name="inv_s02" localSheetId="4">#REF!</definedName>
    <definedName name="inv_s02" localSheetId="17">#REF!</definedName>
    <definedName name="inv_s02" localSheetId="5">#REF!</definedName>
    <definedName name="inv_s02" localSheetId="9">#REF!</definedName>
    <definedName name="inv_s02" localSheetId="2">#REF!</definedName>
    <definedName name="inv_s02" localSheetId="25">#REF!</definedName>
    <definedName name="inv_s02">#REF!</definedName>
    <definedName name="inv_s03">[1]CASINO2!$W$542</definedName>
    <definedName name="inv_s99" localSheetId="4">#REF!</definedName>
    <definedName name="inv_s99" localSheetId="17">#REF!</definedName>
    <definedName name="inv_s99" localSheetId="5">#REF!</definedName>
    <definedName name="inv_s99" localSheetId="9">#REF!</definedName>
    <definedName name="inv_s99" localSheetId="2">#REF!</definedName>
    <definedName name="inv_s99" localSheetId="25">#REF!</definedName>
    <definedName name="inv_s99">#REF!</definedName>
    <definedName name="inve" localSheetId="4">'[3]DCF old'!#REF!</definedName>
    <definedName name="inve" localSheetId="17">'[3]DCF old'!#REF!</definedName>
    <definedName name="inve" localSheetId="5">'[3]DCF old'!#REF!</definedName>
    <definedName name="inve" localSheetId="9">'[3]DCF old'!#REF!</definedName>
    <definedName name="inve" localSheetId="2">'[3]DCF old'!#REF!</definedName>
    <definedName name="inve" localSheetId="25">'[3]DCF old'!#REF!</definedName>
    <definedName name="inve">'[3]DCF old'!#REF!</definedName>
    <definedName name="Inventories" localSheetId="4">#REF!</definedName>
    <definedName name="Inventories" localSheetId="17">#REF!</definedName>
    <definedName name="Inventories" localSheetId="5">#REF!</definedName>
    <definedName name="Inventories" localSheetId="9">#REF!</definedName>
    <definedName name="Inventories" localSheetId="2">#REF!</definedName>
    <definedName name="Inventories" localSheetId="25">#REF!</definedName>
    <definedName name="Inventories">#REF!</definedName>
    <definedName name="inventory" localSheetId="4">'[3]DCF old'!#REF!</definedName>
    <definedName name="inventory" localSheetId="17">'[3]DCF old'!#REF!</definedName>
    <definedName name="inventory" localSheetId="5">'[3]DCF old'!#REF!</definedName>
    <definedName name="inventory" localSheetId="9">'[3]DCF old'!#REF!</definedName>
    <definedName name="inventory" localSheetId="2">'[3]DCF old'!#REF!</definedName>
    <definedName name="inventory" localSheetId="25">'[3]DCF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7">#REF!</definedName>
    <definedName name="InvestDepr" localSheetId="5">#REF!</definedName>
    <definedName name="InvestDepr" localSheetId="9">#REF!</definedName>
    <definedName name="InvestDepr" localSheetId="2">#REF!</definedName>
    <definedName name="InvestDepr" localSheetId="25">#REF!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7">#REF!</definedName>
    <definedName name="Investment_in_fixed_assets" localSheetId="5">#REF!</definedName>
    <definedName name="Investment_in_fixed_assets" localSheetId="9">#REF!</definedName>
    <definedName name="Investment_in_fixed_assets" localSheetId="2">#REF!</definedName>
    <definedName name="Investment_in_fixed_assets" localSheetId="25">#REF!</definedName>
    <definedName name="Investment_in_fixed_assets">#REF!</definedName>
    <definedName name="investmentcost" localSheetId="4">#REF!</definedName>
    <definedName name="investmentcost" localSheetId="17">#REF!</definedName>
    <definedName name="investmentcost" localSheetId="5">#REF!</definedName>
    <definedName name="investmentcost" localSheetId="9">#REF!</definedName>
    <definedName name="investmentcost" localSheetId="2">#REF!</definedName>
    <definedName name="investmentcost" localSheetId="25">#REF!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7">#REF!</definedName>
    <definedName name="isbs" localSheetId="5">#REF!</definedName>
    <definedName name="isbs" localSheetId="9">#REF!</definedName>
    <definedName name="isbs" localSheetId="2">#REF!</definedName>
    <definedName name="isbs" localSheetId="25">#REF!</definedName>
    <definedName name="isbs">#REF!</definedName>
    <definedName name="ISBSEXTRA" localSheetId="4">#REF!</definedName>
    <definedName name="ISBSEXTRA" localSheetId="17">#REF!</definedName>
    <definedName name="ISBSEXTRA" localSheetId="5">#REF!</definedName>
    <definedName name="ISBSEXTRA" localSheetId="9">#REF!</definedName>
    <definedName name="ISBSEXTRA" localSheetId="2">#REF!</definedName>
    <definedName name="ISBSEXTRA" localSheetId="25">#REF!</definedName>
    <definedName name="ISBSEXTRA">#REF!</definedName>
    <definedName name="Italy" localSheetId="4">#REF!</definedName>
    <definedName name="Italy" localSheetId="17">#REF!</definedName>
    <definedName name="Italy" localSheetId="5">#REF!</definedName>
    <definedName name="Italy" localSheetId="9">#REF!</definedName>
    <definedName name="Italy" localSheetId="2">#REF!</definedName>
    <definedName name="Italy" localSheetId="25">#REF!</definedName>
    <definedName name="Italy">#REF!</definedName>
    <definedName name="Italy_w" localSheetId="4">#REF!</definedName>
    <definedName name="Italy_w" localSheetId="17">#REF!</definedName>
    <definedName name="Italy_w" localSheetId="5">#REF!</definedName>
    <definedName name="Italy_w" localSheetId="9">#REF!</definedName>
    <definedName name="Italy_w" localSheetId="2">#REF!</definedName>
    <definedName name="Italy_w" localSheetId="25">#REF!</definedName>
    <definedName name="Italy_w">#REF!</definedName>
    <definedName name="iteratename" localSheetId="4">#REF!</definedName>
    <definedName name="iteratename" localSheetId="17">#REF!</definedName>
    <definedName name="iteratename" localSheetId="5">#REF!</definedName>
    <definedName name="iteratename" localSheetId="9">#REF!</definedName>
    <definedName name="iteratename" localSheetId="2">#REF!</definedName>
    <definedName name="iteratename" localSheetId="25">#REF!</definedName>
    <definedName name="iteratename">#REF!</definedName>
    <definedName name="iteration_target_price" localSheetId="4">#REF!</definedName>
    <definedName name="iteration_target_price" localSheetId="17">#REF!</definedName>
    <definedName name="iteration_target_price" localSheetId="5">#REF!</definedName>
    <definedName name="iteration_target_price" localSheetId="9">#REF!</definedName>
    <definedName name="iteration_target_price" localSheetId="2">#REF!</definedName>
    <definedName name="iteration_target_price" localSheetId="25">#REF!</definedName>
    <definedName name="iteration_target_price">#REF!</definedName>
    <definedName name="IterationSheet" localSheetId="4">#REF!</definedName>
    <definedName name="IterationSheet" localSheetId="17">#REF!</definedName>
    <definedName name="IterationSheet" localSheetId="5">#REF!</definedName>
    <definedName name="IterationSheet" localSheetId="9">#REF!</definedName>
    <definedName name="IterationSheet" localSheetId="2">#REF!</definedName>
    <definedName name="IterationSheet" localSheetId="25">#REF!</definedName>
    <definedName name="IterationSheet">#REF!</definedName>
    <definedName name="k">[24]TV4SVA!$B$102</definedName>
    <definedName name="Kd" localSheetId="4">[8]WACC_VDF!#REF!</definedName>
    <definedName name="Kd" localSheetId="17">[8]WACC_VDF!#REF!</definedName>
    <definedName name="Kd" localSheetId="5">[8]WACC_VDF!#REF!</definedName>
    <definedName name="Kd" localSheetId="9">[8]WACC_VDF!#REF!</definedName>
    <definedName name="Kd" localSheetId="2">[8]WACC_VDF!#REF!</definedName>
    <definedName name="Kd" localSheetId="25">[8]WACC_VDF!#REF!</definedName>
    <definedName name="Kd">[8]WACC_VDF!#REF!</definedName>
    <definedName name="Ke">[8]WACC_VDF!$D$11</definedName>
    <definedName name="Key_Data" localSheetId="4">#REF!</definedName>
    <definedName name="Key_Data" localSheetId="17">#REF!</definedName>
    <definedName name="Key_Data" localSheetId="5">#REF!</definedName>
    <definedName name="Key_Data" localSheetId="9">#REF!</definedName>
    <definedName name="Key_Data" localSheetId="2">#REF!</definedName>
    <definedName name="Key_Data" localSheetId="25">#REF!</definedName>
    <definedName name="Key_Data">#REF!</definedName>
    <definedName name="KeyRatios" localSheetId="4">#REF!</definedName>
    <definedName name="KeyRatios" localSheetId="17">#REF!</definedName>
    <definedName name="KeyRatios" localSheetId="5">#REF!</definedName>
    <definedName name="KeyRatios" localSheetId="9">#REF!</definedName>
    <definedName name="KeyRatios" localSheetId="2">#REF!</definedName>
    <definedName name="KeyRatios" localSheetId="25">#REF!</definedName>
    <definedName name="KeyRatios">#REF!</definedName>
    <definedName name="kommentar" localSheetId="4">#REF!</definedName>
    <definedName name="kommentar" localSheetId="17">#REF!</definedName>
    <definedName name="kommentar" localSheetId="5">#REF!</definedName>
    <definedName name="kommentar" localSheetId="9">#REF!</definedName>
    <definedName name="kommentar" localSheetId="2">#REF!</definedName>
    <definedName name="kommentar" localSheetId="25">#REF!</definedName>
    <definedName name="kommentar">#REF!</definedName>
    <definedName name="konc" localSheetId="4">[4]Börskurser!#REF!</definedName>
    <definedName name="konc" localSheetId="17">[4]Börskurser!#REF!</definedName>
    <definedName name="konc" localSheetId="5">[4]Börskurser!#REF!</definedName>
    <definedName name="konc" localSheetId="9">[4]Börskurser!#REF!</definedName>
    <definedName name="konc" localSheetId="2">[4]Börskurser!#REF!</definedName>
    <definedName name="konc" localSheetId="25">[4]Börskurser!#REF!</definedName>
    <definedName name="konc">[4]Börskurser!#REF!</definedName>
    <definedName name="kost" localSheetId="4">[4]Börskurser!#REF!</definedName>
    <definedName name="kost" localSheetId="17">[4]Börskurser!#REF!</definedName>
    <definedName name="kost" localSheetId="5">[4]Börskurser!#REF!</definedName>
    <definedName name="kost" localSheetId="9">[4]Börskurser!#REF!</definedName>
    <definedName name="kost" localSheetId="2">[4]Börskurser!#REF!</definedName>
    <definedName name="kost" localSheetId="25">[4]Börskurser!#REF!</definedName>
    <definedName name="kost">[4]Börskurser!#REF!</definedName>
    <definedName name="L_T_obligations_under_cap_leases">'[8]Invested capital_VDF'!$C$58:$AU$58</definedName>
    <definedName name="label2" localSheetId="4">#REF!</definedName>
    <definedName name="label2" localSheetId="17">#REF!</definedName>
    <definedName name="label2" localSheetId="5">#REF!</definedName>
    <definedName name="label2" localSheetId="9">#REF!</definedName>
    <definedName name="label2" localSheetId="2">#REF!</definedName>
    <definedName name="label2" localSheetId="25">#REF!</definedName>
    <definedName name="label2">#REF!</definedName>
    <definedName name="label3" localSheetId="4">#REF!</definedName>
    <definedName name="label3" localSheetId="17">#REF!</definedName>
    <definedName name="label3" localSheetId="5">#REF!</definedName>
    <definedName name="label3" localSheetId="9">#REF!</definedName>
    <definedName name="label3" localSheetId="2">#REF!</definedName>
    <definedName name="label3" localSheetId="25">#REF!</definedName>
    <definedName name="label3">#REF!</definedName>
    <definedName name="label4" localSheetId="4">#REF!</definedName>
    <definedName name="label4" localSheetId="17">#REF!</definedName>
    <definedName name="label4" localSheetId="5">#REF!</definedName>
    <definedName name="label4" localSheetId="9">#REF!</definedName>
    <definedName name="label4" localSheetId="2">#REF!</definedName>
    <definedName name="label4" localSheetId="25">#REF!</definedName>
    <definedName name="label4">#REF!</definedName>
    <definedName name="label5" localSheetId="4">#REF!</definedName>
    <definedName name="label5" localSheetId="17">#REF!</definedName>
    <definedName name="label5" localSheetId="5">#REF!</definedName>
    <definedName name="label5" localSheetId="9">#REF!</definedName>
    <definedName name="label5" localSheetId="2">#REF!</definedName>
    <definedName name="label5" localSheetId="25">#REF!</definedName>
    <definedName name="label5">#REF!</definedName>
    <definedName name="label6" localSheetId="4">#REF!</definedName>
    <definedName name="label6" localSheetId="17">#REF!</definedName>
    <definedName name="label6" localSheetId="5">#REF!</definedName>
    <definedName name="label6" localSheetId="9">#REF!</definedName>
    <definedName name="label6" localSheetId="2">#REF!</definedName>
    <definedName name="label6" localSheetId="25">#REF!</definedName>
    <definedName name="label6">#REF!</definedName>
    <definedName name="label7" localSheetId="4">#REF!</definedName>
    <definedName name="label7" localSheetId="17">#REF!</definedName>
    <definedName name="label7" localSheetId="5">#REF!</definedName>
    <definedName name="label7" localSheetId="9">#REF!</definedName>
    <definedName name="label7" localSheetId="2">#REF!</definedName>
    <definedName name="label7" localSheetId="25">#REF!</definedName>
    <definedName name="label7">#REF!</definedName>
    <definedName name="Last_Historic_Period" localSheetId="4">#REF!</definedName>
    <definedName name="Last_Historic_Period" localSheetId="17">#REF!</definedName>
    <definedName name="Last_Historic_Period" localSheetId="5">#REF!</definedName>
    <definedName name="Last_Historic_Period" localSheetId="9">#REF!</definedName>
    <definedName name="Last_Historic_Period" localSheetId="2">#REF!</definedName>
    <definedName name="Last_Historic_Period" localSheetId="25">#REF!</definedName>
    <definedName name="Last_Historic_Period">#REF!</definedName>
    <definedName name="last_input_year">'[3]DCF old'!$T:$T</definedName>
    <definedName name="lastknownyear" localSheetId="4">'[3]DCF old'!#REF!</definedName>
    <definedName name="lastknownyear" localSheetId="17">'[3]DCF old'!#REF!</definedName>
    <definedName name="lastknownyear" localSheetId="5">'[3]DCF old'!#REF!</definedName>
    <definedName name="lastknownyear" localSheetId="9">'[3]DCF old'!#REF!</definedName>
    <definedName name="lastknownyear" localSheetId="2">'[3]DCF old'!#REF!</definedName>
    <definedName name="lastknownyear" localSheetId="25">'[3]DCF old'!#REF!</definedName>
    <definedName name="lastknownyear">'[3]DCF old'!#REF!</definedName>
    <definedName name="Latin_Amercia" localSheetId="4">#REF!</definedName>
    <definedName name="Latin_Amercia" localSheetId="17">#REF!</definedName>
    <definedName name="Latin_Amercia" localSheetId="5">#REF!</definedName>
    <definedName name="Latin_Amercia" localSheetId="9">#REF!</definedName>
    <definedName name="Latin_Amercia" localSheetId="2">#REF!</definedName>
    <definedName name="Latin_Amercia" localSheetId="25">#REF!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7">#REF!</definedName>
    <definedName name="ListingCcy" localSheetId="5">#REF!</definedName>
    <definedName name="ListingCcy" localSheetId="9">#REF!</definedName>
    <definedName name="ListingCcy" localSheetId="2">#REF!</definedName>
    <definedName name="ListingCcy" localSheetId="25">#REF!</definedName>
    <definedName name="ListingCcy">#REF!</definedName>
    <definedName name="ListingType" localSheetId="4">#REF!</definedName>
    <definedName name="ListingType" localSheetId="17">#REF!</definedName>
    <definedName name="ListingType" localSheetId="5">#REF!</definedName>
    <definedName name="ListingType" localSheetId="9">#REF!</definedName>
    <definedName name="ListingType" localSheetId="2">#REF!</definedName>
    <definedName name="ListingType" localSheetId="25">#REF!</definedName>
    <definedName name="ListingType">#REF!</definedName>
    <definedName name="ListOffset" hidden="1">15</definedName>
    <definedName name="lnk_ccy_asreported" localSheetId="4">#REF!</definedName>
    <definedName name="lnk_ccy_asreported" localSheetId="17">#REF!</definedName>
    <definedName name="lnk_ccy_asreported" localSheetId="5">#REF!</definedName>
    <definedName name="lnk_ccy_asreported" localSheetId="9">#REF!</definedName>
    <definedName name="lnk_ccy_asreported" localSheetId="2">#REF!</definedName>
    <definedName name="lnk_ccy_asreported" localSheetId="25">#REF!</definedName>
    <definedName name="lnk_ccy_asreported">#REF!</definedName>
    <definedName name="lnk_CoName" localSheetId="4" hidden="1">#REF!</definedName>
    <definedName name="lnk_CoName" localSheetId="17" hidden="1">#REF!</definedName>
    <definedName name="lnk_CoName" localSheetId="5" hidden="1">#REF!</definedName>
    <definedName name="lnk_CoName" localSheetId="9" hidden="1">#REF!</definedName>
    <definedName name="lnk_CoName" localSheetId="2" hidden="1">#REF!</definedName>
    <definedName name="lnk_CoName" localSheetId="25" hidden="1">#REF!</definedName>
    <definedName name="lnk_CoName" hidden="1">#REF!</definedName>
    <definedName name="lnk_countryID" localSheetId="4" hidden="1">#REF!</definedName>
    <definedName name="lnk_countryID" localSheetId="17" hidden="1">#REF!</definedName>
    <definedName name="lnk_countryID" localSheetId="5" hidden="1">#REF!</definedName>
    <definedName name="lnk_countryID" localSheetId="9" hidden="1">#REF!</definedName>
    <definedName name="lnk_countryID" localSheetId="2" hidden="1">#REF!</definedName>
    <definedName name="lnk_countryID" localSheetId="25" hidden="1">#REF!</definedName>
    <definedName name="lnk_countryID" hidden="1">#REF!</definedName>
    <definedName name="lnk_cpyID" localSheetId="4" hidden="1">#REF!</definedName>
    <definedName name="lnk_cpyID" localSheetId="17" hidden="1">#REF!</definedName>
    <definedName name="lnk_cpyID" localSheetId="5" hidden="1">#REF!</definedName>
    <definedName name="lnk_cpyID" localSheetId="9" hidden="1">#REF!</definedName>
    <definedName name="lnk_cpyID" localSheetId="2" hidden="1">#REF!</definedName>
    <definedName name="lnk_cpyID" localSheetId="25" hidden="1">#REF!</definedName>
    <definedName name="lnk_cpyID" hidden="1">#REF!</definedName>
    <definedName name="lnk_display_Currency" localSheetId="4" hidden="1">#REF!</definedName>
    <definedName name="lnk_display_Currency" localSheetId="17" hidden="1">#REF!</definedName>
    <definedName name="lnk_display_Currency" localSheetId="5" hidden="1">#REF!</definedName>
    <definedName name="lnk_display_Currency" localSheetId="9" hidden="1">#REF!</definedName>
    <definedName name="lnk_display_Currency" localSheetId="2" hidden="1">#REF!</definedName>
    <definedName name="lnk_display_Currency" localSheetId="25" hidden="1">#REF!</definedName>
    <definedName name="lnk_display_Currency" hidden="1">#REF!</definedName>
    <definedName name="lnk_drate_update" localSheetId="4">#REF!</definedName>
    <definedName name="lnk_drate_update" localSheetId="17">#REF!</definedName>
    <definedName name="lnk_drate_update" localSheetId="5">#REF!</definedName>
    <definedName name="lnk_drate_update" localSheetId="9">#REF!</definedName>
    <definedName name="lnk_drate_update" localSheetId="2">#REF!</definedName>
    <definedName name="lnk_drate_update" localSheetId="25">#REF!</definedName>
    <definedName name="lnk_drate_update">#REF!</definedName>
    <definedName name="lnk_IndustryType" localSheetId="4" hidden="1">#REF!</definedName>
    <definedName name="lnk_IndustryType" localSheetId="17" hidden="1">#REF!</definedName>
    <definedName name="lnk_IndustryType" localSheetId="5" hidden="1">#REF!</definedName>
    <definedName name="lnk_IndustryType" localSheetId="9" hidden="1">#REF!</definedName>
    <definedName name="lnk_IndustryType" localSheetId="2" hidden="1">#REF!</definedName>
    <definedName name="lnk_IndustryType" localSheetId="25" hidden="1">#REF!</definedName>
    <definedName name="lnk_IndustryType" hidden="1">#REF!</definedName>
    <definedName name="lnk_LastFiscalYear" localSheetId="4" hidden="1">#REF!</definedName>
    <definedName name="lnk_LastFiscalYear" localSheetId="17" hidden="1">#REF!</definedName>
    <definedName name="lnk_LastFiscalYear" localSheetId="5" hidden="1">#REF!</definedName>
    <definedName name="lnk_LastFiscalYear" localSheetId="9" hidden="1">#REF!</definedName>
    <definedName name="lnk_LastFiscalYear" localSheetId="2" hidden="1">#REF!</definedName>
    <definedName name="lnk_LastFiscalYear" localSheetId="25" hidden="1">#REF!</definedName>
    <definedName name="lnk_LastFiscalYear" hidden="1">#REF!</definedName>
    <definedName name="lnk_lfy_rolled" localSheetId="4">#REF!</definedName>
    <definedName name="lnk_lfy_rolled" localSheetId="17">#REF!</definedName>
    <definedName name="lnk_lfy_rolled" localSheetId="5">#REF!</definedName>
    <definedName name="lnk_lfy_rolled" localSheetId="9">#REF!</definedName>
    <definedName name="lnk_lfy_rolled" localSheetId="2">#REF!</definedName>
    <definedName name="lnk_lfy_rolled" localSheetId="25">#REF!</definedName>
    <definedName name="lnk_lfy_rolled">#REF!</definedName>
    <definedName name="lnk_numForecastYears" localSheetId="4" hidden="1">#REF!</definedName>
    <definedName name="lnk_numForecastYears" localSheetId="17" hidden="1">#REF!</definedName>
    <definedName name="lnk_numForecastYears" localSheetId="5" hidden="1">#REF!</definedName>
    <definedName name="lnk_numForecastYears" localSheetId="9" hidden="1">#REF!</definedName>
    <definedName name="lnk_numForecastYears" localSheetId="2" hidden="1">#REF!</definedName>
    <definedName name="lnk_numForecastYears" localSheetId="25" hidden="1">#REF!</definedName>
    <definedName name="lnk_numForecastYears" hidden="1">#REF!</definedName>
    <definedName name="lnk_numHistoricalYears" localSheetId="4" hidden="1">#REF!</definedName>
    <definedName name="lnk_numHistoricalYears" localSheetId="17" hidden="1">#REF!</definedName>
    <definedName name="lnk_numHistoricalYears" localSheetId="5" hidden="1">#REF!</definedName>
    <definedName name="lnk_numHistoricalYears" localSheetId="9" hidden="1">#REF!</definedName>
    <definedName name="lnk_numHistoricalYears" localSheetId="2" hidden="1">#REF!</definedName>
    <definedName name="lnk_numHistoricalYears" localSheetId="25" hidden="1">#REF!</definedName>
    <definedName name="lnk_numHistoricalYears" hidden="1">#REF!</definedName>
    <definedName name="lnk_Print_Area" localSheetId="4" hidden="1">#REF!</definedName>
    <definedName name="lnk_Print_Area" localSheetId="17" hidden="1">#REF!</definedName>
    <definedName name="lnk_Print_Area" localSheetId="5" hidden="1">#REF!</definedName>
    <definedName name="lnk_Print_Area" localSheetId="9" hidden="1">#REF!</definedName>
    <definedName name="lnk_Print_Area" localSheetId="2" hidden="1">#REF!</definedName>
    <definedName name="lnk_Print_Area" localSheetId="25" hidden="1">#REF!</definedName>
    <definedName name="lnk_Print_Area" hidden="1">#REF!</definedName>
    <definedName name="lnk_rData_Start_Result" localSheetId="4" hidden="1">#REF!</definedName>
    <definedName name="lnk_rData_Start_Result" localSheetId="17" hidden="1">#REF!</definedName>
    <definedName name="lnk_rData_Start_Result" localSheetId="5" hidden="1">#REF!</definedName>
    <definedName name="lnk_rData_Start_Result" localSheetId="9" hidden="1">#REF!</definedName>
    <definedName name="lnk_rData_Start_Result" localSheetId="2" hidden="1">#REF!</definedName>
    <definedName name="lnk_rData_Start_Result" localSheetId="25" hidden="1">#REF!</definedName>
    <definedName name="lnk_rData_Start_Result" hidden="1">#REF!</definedName>
    <definedName name="lnk_rDataStart" localSheetId="4" hidden="1">#REF!</definedName>
    <definedName name="lnk_rDataStart" localSheetId="17" hidden="1">#REF!</definedName>
    <definedName name="lnk_rDataStart" localSheetId="5" hidden="1">#REF!</definedName>
    <definedName name="lnk_rDataStart" localSheetId="9" hidden="1">#REF!</definedName>
    <definedName name="lnk_rDataStart" localSheetId="2" hidden="1">#REF!</definedName>
    <definedName name="lnk_rDataStart" localSheetId="25" hidden="1">#REF!</definedName>
    <definedName name="lnk_rDataStart" hidden="1">#REF!</definedName>
    <definedName name="lnk_rSourceFore" localSheetId="4" hidden="1">#REF!</definedName>
    <definedName name="lnk_rSourceFore" localSheetId="17" hidden="1">#REF!</definedName>
    <definedName name="lnk_rSourceFore" localSheetId="5" hidden="1">#REF!</definedName>
    <definedName name="lnk_rSourceFore" localSheetId="9" hidden="1">#REF!</definedName>
    <definedName name="lnk_rSourceFore" localSheetId="2" hidden="1">#REF!</definedName>
    <definedName name="lnk_rSourceFore" localSheetId="25" hidden="1">#REF!</definedName>
    <definedName name="lnk_rSourceFore" hidden="1">#REF!</definedName>
    <definedName name="lnk_rSourceFore1st" localSheetId="4" hidden="1">#REF!</definedName>
    <definedName name="lnk_rSourceFore1st" localSheetId="17" hidden="1">#REF!</definedName>
    <definedName name="lnk_rSourceFore1st" localSheetId="5" hidden="1">#REF!</definedName>
    <definedName name="lnk_rSourceFore1st" localSheetId="9" hidden="1">#REF!</definedName>
    <definedName name="lnk_rSourceFore1st" localSheetId="2" hidden="1">#REF!</definedName>
    <definedName name="lnk_rSourceFore1st" localSheetId="25" hidden="1">#REF!</definedName>
    <definedName name="lnk_rSourceFore1st" hidden="1">#REF!</definedName>
    <definedName name="lnk_rSourceHist" localSheetId="4" hidden="1">#REF!</definedName>
    <definedName name="lnk_rSourceHist" localSheetId="17" hidden="1">#REF!</definedName>
    <definedName name="lnk_rSourceHist" localSheetId="5" hidden="1">#REF!</definedName>
    <definedName name="lnk_rSourceHist" localSheetId="9" hidden="1">#REF!</definedName>
    <definedName name="lnk_rSourceHist" localSheetId="2" hidden="1">#REF!</definedName>
    <definedName name="lnk_rSourceHist" localSheetId="25" hidden="1">#REF!</definedName>
    <definedName name="lnk_rSourceHist" hidden="1">#REF!</definedName>
    <definedName name="lnk_rYearRow" localSheetId="4" hidden="1">#REF!</definedName>
    <definedName name="lnk_rYearRow" localSheetId="17" hidden="1">#REF!</definedName>
    <definedName name="lnk_rYearRow" localSheetId="5" hidden="1">#REF!</definedName>
    <definedName name="lnk_rYearRow" localSheetId="9" hidden="1">#REF!</definedName>
    <definedName name="lnk_rYearRow" localSheetId="2" hidden="1">#REF!</definedName>
    <definedName name="lnk_rYearRow" localSheetId="25" hidden="1">#REF!</definedName>
    <definedName name="lnk_rYearRow" hidden="1">#REF!</definedName>
    <definedName name="lnk_rYearRow_Result" localSheetId="4" hidden="1">#REF!</definedName>
    <definedName name="lnk_rYearRow_Result" localSheetId="17" hidden="1">#REF!</definedName>
    <definedName name="lnk_rYearRow_Result" localSheetId="5" hidden="1">#REF!</definedName>
    <definedName name="lnk_rYearRow_Result" localSheetId="9" hidden="1">#REF!</definedName>
    <definedName name="lnk_rYearRow_Result" localSheetId="2" hidden="1">#REF!</definedName>
    <definedName name="lnk_rYearRow_Result" localSheetId="25" hidden="1">#REF!</definedName>
    <definedName name="lnk_rYearRow_Result" hidden="1">#REF!</definedName>
    <definedName name="lnk_ScenarioName" localSheetId="4" hidden="1">#REF!</definedName>
    <definedName name="lnk_ScenarioName" localSheetId="17" hidden="1">#REF!</definedName>
    <definedName name="lnk_ScenarioName" localSheetId="5" hidden="1">#REF!</definedName>
    <definedName name="lnk_ScenarioName" localSheetId="9" hidden="1">#REF!</definedName>
    <definedName name="lnk_ScenarioName" localSheetId="2" hidden="1">#REF!</definedName>
    <definedName name="lnk_ScenarioName" localSheetId="25" hidden="1">#REF!</definedName>
    <definedName name="lnk_ScenarioName" hidden="1">#REF!</definedName>
    <definedName name="lnk_TICK" localSheetId="4" hidden="1">#REF!</definedName>
    <definedName name="lnk_TICK" localSheetId="17" hidden="1">#REF!</definedName>
    <definedName name="lnk_TICK" localSheetId="5" hidden="1">#REF!</definedName>
    <definedName name="lnk_TICK" localSheetId="9" hidden="1">#REF!</definedName>
    <definedName name="lnk_TICK" localSheetId="2" hidden="1">#REF!</definedName>
    <definedName name="lnk_TICK" localSheetId="25" hidden="1">#REF!</definedName>
    <definedName name="lnk_TICK" hidden="1">#REF!</definedName>
    <definedName name="lnk_update" localSheetId="4" hidden="1">#REF!</definedName>
    <definedName name="lnk_update" localSheetId="17" hidden="1">#REF!</definedName>
    <definedName name="lnk_update" localSheetId="5" hidden="1">#REF!</definedName>
    <definedName name="lnk_update" localSheetId="9" hidden="1">#REF!</definedName>
    <definedName name="lnk_update" localSheetId="2" hidden="1">#REF!</definedName>
    <definedName name="lnk_update" localSheetId="25" hidden="1">#REF!</definedName>
    <definedName name="lnk_update" hidden="1">#REF!</definedName>
    <definedName name="lnk_version" localSheetId="4" hidden="1">#REF!</definedName>
    <definedName name="lnk_version" localSheetId="17" hidden="1">#REF!</definedName>
    <definedName name="lnk_version" localSheetId="5" hidden="1">#REF!</definedName>
    <definedName name="lnk_version" localSheetId="9" hidden="1">#REF!</definedName>
    <definedName name="lnk_version" localSheetId="2" hidden="1">#REF!</definedName>
    <definedName name="lnk_version" localSheetId="25" hidden="1">#REF!</definedName>
    <definedName name="lnk_version" hidden="1">#REF!</definedName>
    <definedName name="Loan_Loss_Provision_fore" localSheetId="4">[8]Forecasts_VDF!#REF!</definedName>
    <definedName name="Loan_Loss_Provision_fore" localSheetId="17">[8]Forecasts_VDF!#REF!</definedName>
    <definedName name="Loan_Loss_Provision_fore" localSheetId="5">[8]Forecasts_VDF!#REF!</definedName>
    <definedName name="Loan_Loss_Provision_fore" localSheetId="9">[8]Forecasts_VDF!#REF!</definedName>
    <definedName name="Loan_Loss_Provision_fore" localSheetId="2">[8]Forecasts_VDF!#REF!</definedName>
    <definedName name="Loan_Loss_Provision_fore" localSheetId="25">[8]Forecasts_VDF!#REF!</definedName>
    <definedName name="Loan_Loss_Provision_fore">[8]Forecasts_VDF!#REF!</definedName>
    <definedName name="Long_term_debt" localSheetId="4">#REF!</definedName>
    <definedName name="Long_term_debt" localSheetId="17">#REF!</definedName>
    <definedName name="Long_term_debt" localSheetId="5">#REF!</definedName>
    <definedName name="Long_term_debt" localSheetId="9">#REF!</definedName>
    <definedName name="Long_term_debt" localSheetId="2">#REF!</definedName>
    <definedName name="Long_term_debt" localSheetId="25">#REF!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7">#REF!</definedName>
    <definedName name="LT_int_bearing_assets" localSheetId="5">#REF!</definedName>
    <definedName name="LT_int_bearing_assets" localSheetId="9">#REF!</definedName>
    <definedName name="LT_int_bearing_assets" localSheetId="2">#REF!</definedName>
    <definedName name="LT_int_bearing_assets" localSheetId="25">#REF!</definedName>
    <definedName name="LT_int_bearing_assets">#REF!</definedName>
    <definedName name="lt_nintb_d" localSheetId="4">'[3]DCF old'!#REF!</definedName>
    <definedName name="lt_nintb_d" localSheetId="17">'[3]DCF old'!#REF!</definedName>
    <definedName name="lt_nintb_d" localSheetId="5">'[3]DCF old'!#REF!</definedName>
    <definedName name="lt_nintb_d" localSheetId="9">'[3]DCF old'!#REF!</definedName>
    <definedName name="lt_nintb_d" localSheetId="2">'[3]DCF old'!#REF!</definedName>
    <definedName name="lt_nintb_d" localSheetId="25">'[3]DCF old'!#REF!</definedName>
    <definedName name="lt_nintb_d">'[3]DCF old'!#REF!</definedName>
    <definedName name="lt_nonop_as" localSheetId="4">'[3]DCF old'!#REF!</definedName>
    <definedName name="lt_nonop_as" localSheetId="17">'[3]DCF old'!#REF!</definedName>
    <definedName name="lt_nonop_as" localSheetId="5">'[3]DCF old'!#REF!</definedName>
    <definedName name="lt_nonop_as" localSheetId="9">'[3]DCF old'!#REF!</definedName>
    <definedName name="lt_nonop_as" localSheetId="2">'[3]DCF old'!#REF!</definedName>
    <definedName name="lt_nonop_as" localSheetId="25">'[3]DCF old'!#REF!</definedName>
    <definedName name="lt_nonop_as">'[3]DCF old'!#REF!</definedName>
    <definedName name="Macro1" localSheetId="4">[25]!Macro1</definedName>
    <definedName name="Macro1" localSheetId="17">[25]!Macro1</definedName>
    <definedName name="Macro1" localSheetId="22">[25]!Macro1</definedName>
    <definedName name="Macro1" localSheetId="5">[25]!Macro1</definedName>
    <definedName name="Macro1" localSheetId="9">[25]!Macro1</definedName>
    <definedName name="Macro1" localSheetId="2">[25]!Macro1</definedName>
    <definedName name="Macro1" localSheetId="25">[25]!Macro1</definedName>
    <definedName name="Macro1">[25]!Macro1</definedName>
    <definedName name="Macro10" localSheetId="4">[25]!Macro10</definedName>
    <definedName name="Macro10" localSheetId="17">[25]!Macro10</definedName>
    <definedName name="Macro10" localSheetId="22">[25]!Macro10</definedName>
    <definedName name="Macro10" localSheetId="5">[25]!Macro10</definedName>
    <definedName name="Macro10" localSheetId="9">[25]!Macro10</definedName>
    <definedName name="Macro10" localSheetId="2">[25]!Macro10</definedName>
    <definedName name="Macro10" localSheetId="25">[25]!Macro10</definedName>
    <definedName name="Macro10">[25]!Macro10</definedName>
    <definedName name="Macro11" localSheetId="4">[25]!Macro11</definedName>
    <definedName name="Macro11" localSheetId="17">[25]!Macro11</definedName>
    <definedName name="Macro11" localSheetId="22">[25]!Macro11</definedName>
    <definedName name="Macro11" localSheetId="5">[25]!Macro11</definedName>
    <definedName name="Macro11" localSheetId="9">[25]!Macro11</definedName>
    <definedName name="Macro11" localSheetId="2">[25]!Macro11</definedName>
    <definedName name="Macro11" localSheetId="25">[25]!Macro11</definedName>
    <definedName name="Macro11">[25]!Macro11</definedName>
    <definedName name="Macro12" localSheetId="4">[25]!Macro12</definedName>
    <definedName name="Macro12" localSheetId="17">[25]!Macro12</definedName>
    <definedName name="Macro12" localSheetId="22">[25]!Macro12</definedName>
    <definedName name="Macro12" localSheetId="5">[25]!Macro12</definedName>
    <definedName name="Macro12" localSheetId="9">[25]!Macro12</definedName>
    <definedName name="Macro12" localSheetId="2">[25]!Macro12</definedName>
    <definedName name="Macro12" localSheetId="25">[25]!Macro12</definedName>
    <definedName name="Macro12">[25]!Macro12</definedName>
    <definedName name="Macro13" localSheetId="4">[25]!Macro13</definedName>
    <definedName name="Macro13" localSheetId="17">[25]!Macro13</definedName>
    <definedName name="Macro13" localSheetId="22">[25]!Macro13</definedName>
    <definedName name="Macro13" localSheetId="5">[25]!Macro13</definedName>
    <definedName name="Macro13" localSheetId="9">[25]!Macro13</definedName>
    <definedName name="Macro13" localSheetId="2">[25]!Macro13</definedName>
    <definedName name="Macro13" localSheetId="25">[25]!Macro13</definedName>
    <definedName name="Macro13">[25]!Macro13</definedName>
    <definedName name="Macro14" localSheetId="4">[25]!Macro14</definedName>
    <definedName name="Macro14" localSheetId="17">[25]!Macro14</definedName>
    <definedName name="Macro14" localSheetId="22">[25]!Macro14</definedName>
    <definedName name="Macro14" localSheetId="5">[25]!Macro14</definedName>
    <definedName name="Macro14" localSheetId="9">[25]!Macro14</definedName>
    <definedName name="Macro14" localSheetId="2">[25]!Macro14</definedName>
    <definedName name="Macro14" localSheetId="25">[25]!Macro14</definedName>
    <definedName name="Macro14">[25]!Macro14</definedName>
    <definedName name="Macro15" localSheetId="4">[25]!Macro15</definedName>
    <definedName name="Macro15" localSheetId="17">[25]!Macro15</definedName>
    <definedName name="Macro15" localSheetId="22">[25]!Macro15</definedName>
    <definedName name="Macro15" localSheetId="5">[25]!Macro15</definedName>
    <definedName name="Macro15" localSheetId="9">[25]!Macro15</definedName>
    <definedName name="Macro15" localSheetId="2">[25]!Macro15</definedName>
    <definedName name="Macro15" localSheetId="25">[25]!Macro15</definedName>
    <definedName name="Macro15">[25]!Macro15</definedName>
    <definedName name="Macro16" localSheetId="4">[25]!Macro16</definedName>
    <definedName name="Macro16" localSheetId="17">[25]!Macro16</definedName>
    <definedName name="Macro16" localSheetId="22">[25]!Macro16</definedName>
    <definedName name="Macro16" localSheetId="5">[25]!Macro16</definedName>
    <definedName name="Macro16" localSheetId="9">[25]!Macro16</definedName>
    <definedName name="Macro16" localSheetId="2">[25]!Macro16</definedName>
    <definedName name="Macro16" localSheetId="25">[25]!Macro16</definedName>
    <definedName name="Macro16">[25]!Macro16</definedName>
    <definedName name="Macro17" localSheetId="4">[25]!Macro17</definedName>
    <definedName name="Macro17" localSheetId="17">[25]!Macro17</definedName>
    <definedName name="Macro17" localSheetId="22">[25]!Macro17</definedName>
    <definedName name="Macro17" localSheetId="5">[25]!Macro17</definedName>
    <definedName name="Macro17" localSheetId="9">[25]!Macro17</definedName>
    <definedName name="Macro17" localSheetId="2">[25]!Macro17</definedName>
    <definedName name="Macro17" localSheetId="25">[25]!Macro17</definedName>
    <definedName name="Macro17">[25]!Macro17</definedName>
    <definedName name="Macro18" localSheetId="4">[25]!Macro18</definedName>
    <definedName name="Macro18" localSheetId="17">[25]!Macro18</definedName>
    <definedName name="Macro18" localSheetId="22">[25]!Macro18</definedName>
    <definedName name="Macro18" localSheetId="5">[25]!Macro18</definedName>
    <definedName name="Macro18" localSheetId="9">[25]!Macro18</definedName>
    <definedName name="Macro18" localSheetId="2">[25]!Macro18</definedName>
    <definedName name="Macro18" localSheetId="25">[25]!Macro18</definedName>
    <definedName name="Macro18">[25]!Macro18</definedName>
    <definedName name="Macro19" localSheetId="4">[25]!Macro19</definedName>
    <definedName name="Macro19" localSheetId="17">[25]!Macro19</definedName>
    <definedName name="Macro19" localSheetId="22">[25]!Macro19</definedName>
    <definedName name="Macro19" localSheetId="5">[25]!Macro19</definedName>
    <definedName name="Macro19" localSheetId="9">[25]!Macro19</definedName>
    <definedName name="Macro19" localSheetId="2">[25]!Macro19</definedName>
    <definedName name="Macro19" localSheetId="25">[25]!Macro19</definedName>
    <definedName name="Macro19">[25]!Macro19</definedName>
    <definedName name="Macro2" localSheetId="4">[25]!Macro2</definedName>
    <definedName name="Macro2" localSheetId="17">[25]!Macro2</definedName>
    <definedName name="Macro2" localSheetId="22">[25]!Macro2</definedName>
    <definedName name="Macro2" localSheetId="5">[25]!Macro2</definedName>
    <definedName name="Macro2" localSheetId="9">[25]!Macro2</definedName>
    <definedName name="Macro2" localSheetId="2">[25]!Macro2</definedName>
    <definedName name="Macro2" localSheetId="25">[25]!Macro2</definedName>
    <definedName name="Macro2">[25]!Macro2</definedName>
    <definedName name="Macro20" localSheetId="4">[25]!Macro20</definedName>
    <definedName name="Macro20" localSheetId="17">[25]!Macro20</definedName>
    <definedName name="Macro20" localSheetId="22">[25]!Macro20</definedName>
    <definedName name="Macro20" localSheetId="5">[25]!Macro20</definedName>
    <definedName name="Macro20" localSheetId="9">[25]!Macro20</definedName>
    <definedName name="Macro20" localSheetId="2">[25]!Macro20</definedName>
    <definedName name="Macro20" localSheetId="25">[25]!Macro20</definedName>
    <definedName name="Macro20">[25]!Macro20</definedName>
    <definedName name="Macro21" localSheetId="4">[25]!Macro21</definedName>
    <definedName name="Macro21" localSheetId="17">[25]!Macro21</definedName>
    <definedName name="Macro21" localSheetId="22">[25]!Macro21</definedName>
    <definedName name="Macro21" localSheetId="5">[25]!Macro21</definedName>
    <definedName name="Macro21" localSheetId="9">[25]!Macro21</definedName>
    <definedName name="Macro21" localSheetId="2">[25]!Macro21</definedName>
    <definedName name="Macro21" localSheetId="25">[25]!Macro21</definedName>
    <definedName name="Macro21">[25]!Macro21</definedName>
    <definedName name="Macro22" localSheetId="4">[25]!Macro22</definedName>
    <definedName name="Macro22" localSheetId="17">[25]!Macro22</definedName>
    <definedName name="Macro22" localSheetId="22">[25]!Macro22</definedName>
    <definedName name="Macro22" localSheetId="5">[25]!Macro22</definedName>
    <definedName name="Macro22" localSheetId="9">[25]!Macro22</definedName>
    <definedName name="Macro22" localSheetId="2">[25]!Macro22</definedName>
    <definedName name="Macro22" localSheetId="25">[25]!Macro22</definedName>
    <definedName name="Macro22">[25]!Macro22</definedName>
    <definedName name="Macro23" localSheetId="4">[25]!Macro23</definedName>
    <definedName name="Macro23" localSheetId="17">[25]!Macro23</definedName>
    <definedName name="Macro23" localSheetId="22">[25]!Macro23</definedName>
    <definedName name="Macro23" localSheetId="5">[25]!Macro23</definedName>
    <definedName name="Macro23" localSheetId="9">[25]!Macro23</definedName>
    <definedName name="Macro23" localSheetId="2">[25]!Macro23</definedName>
    <definedName name="Macro23" localSheetId="25">[25]!Macro23</definedName>
    <definedName name="Macro23">[25]!Macro23</definedName>
    <definedName name="Macro24" localSheetId="4">[25]!Macro24</definedName>
    <definedName name="Macro24" localSheetId="17">[25]!Macro24</definedName>
    <definedName name="Macro24" localSheetId="22">[25]!Macro24</definedName>
    <definedName name="Macro24" localSheetId="5">[25]!Macro24</definedName>
    <definedName name="Macro24" localSheetId="9">[25]!Macro24</definedName>
    <definedName name="Macro24" localSheetId="2">[25]!Macro24</definedName>
    <definedName name="Macro24" localSheetId="25">[25]!Macro24</definedName>
    <definedName name="Macro24">[25]!Macro24</definedName>
    <definedName name="Macro25" localSheetId="4">[25]!Macro25</definedName>
    <definedName name="Macro25" localSheetId="17">[25]!Macro25</definedName>
    <definedName name="Macro25" localSheetId="22">[25]!Macro25</definedName>
    <definedName name="Macro25" localSheetId="5">[25]!Macro25</definedName>
    <definedName name="Macro25" localSheetId="9">[25]!Macro25</definedName>
    <definedName name="Macro25" localSheetId="2">[25]!Macro25</definedName>
    <definedName name="Macro25" localSheetId="25">[25]!Macro25</definedName>
    <definedName name="Macro25">[25]!Macro25</definedName>
    <definedName name="Macro3" localSheetId="4">[25]!Macro3</definedName>
    <definedName name="Macro3" localSheetId="17">[25]!Macro3</definedName>
    <definedName name="Macro3" localSheetId="22">[25]!Macro3</definedName>
    <definedName name="Macro3" localSheetId="5">[25]!Macro3</definedName>
    <definedName name="Macro3" localSheetId="9">[25]!Macro3</definedName>
    <definedName name="Macro3" localSheetId="2">[25]!Macro3</definedName>
    <definedName name="Macro3" localSheetId="25">[25]!Macro3</definedName>
    <definedName name="Macro3">[25]!Macro3</definedName>
    <definedName name="Macro30" localSheetId="4">[25]!Macro30</definedName>
    <definedName name="Macro30" localSheetId="17">[25]!Macro30</definedName>
    <definedName name="Macro30" localSheetId="22">[25]!Macro30</definedName>
    <definedName name="Macro30" localSheetId="5">[25]!Macro30</definedName>
    <definedName name="Macro30" localSheetId="9">[25]!Macro30</definedName>
    <definedName name="Macro30" localSheetId="2">[25]!Macro30</definedName>
    <definedName name="Macro30" localSheetId="25">[25]!Macro30</definedName>
    <definedName name="Macro30">[25]!Macro30</definedName>
    <definedName name="Macro4" localSheetId="4">[25]!Macro4</definedName>
    <definedName name="Macro4" localSheetId="17">[25]!Macro4</definedName>
    <definedName name="Macro4" localSheetId="22">[25]!Macro4</definedName>
    <definedName name="Macro4" localSheetId="5">[25]!Macro4</definedName>
    <definedName name="Macro4" localSheetId="9">[25]!Macro4</definedName>
    <definedName name="Macro4" localSheetId="2">[25]!Macro4</definedName>
    <definedName name="Macro4" localSheetId="25">[25]!Macro4</definedName>
    <definedName name="Macro4">[25]!Macro4</definedName>
    <definedName name="Macro6" localSheetId="4">[25]!Macro6</definedName>
    <definedName name="Macro6" localSheetId="17">[25]!Macro6</definedName>
    <definedName name="Macro6" localSheetId="22">[25]!Macro6</definedName>
    <definedName name="Macro6" localSheetId="5">[25]!Macro6</definedName>
    <definedName name="Macro6" localSheetId="9">[25]!Macro6</definedName>
    <definedName name="Macro6" localSheetId="2">[25]!Macro6</definedName>
    <definedName name="Macro6" localSheetId="25">[25]!Macro6</definedName>
    <definedName name="Macro6">[25]!Macro6</definedName>
    <definedName name="Macro7" localSheetId="4">[25]!Macro7</definedName>
    <definedName name="Macro7" localSheetId="17">[25]!Macro7</definedName>
    <definedName name="Macro7" localSheetId="22">[25]!Macro7</definedName>
    <definedName name="Macro7" localSheetId="5">[25]!Macro7</definedName>
    <definedName name="Macro7" localSheetId="9">[25]!Macro7</definedName>
    <definedName name="Macro7" localSheetId="2">[25]!Macro7</definedName>
    <definedName name="Macro7" localSheetId="25">[25]!Macro7</definedName>
    <definedName name="Macro7">[25]!Macro7</definedName>
    <definedName name="Macro8" localSheetId="4">[25]!Macro8</definedName>
    <definedName name="Macro8" localSheetId="17">[25]!Macro8</definedName>
    <definedName name="Macro8" localSheetId="22">[25]!Macro8</definedName>
    <definedName name="Macro8" localSheetId="5">[25]!Macro8</definedName>
    <definedName name="Macro8" localSheetId="9">[25]!Macro8</definedName>
    <definedName name="Macro8" localSheetId="2">[25]!Macro8</definedName>
    <definedName name="Macro8" localSheetId="25">[25]!Macro8</definedName>
    <definedName name="Macro8">[25]!Macro8</definedName>
    <definedName name="Macro9" localSheetId="4">[25]!Macro9</definedName>
    <definedName name="Macro9" localSheetId="17">[25]!Macro9</definedName>
    <definedName name="Macro9" localSheetId="22">[25]!Macro9</definedName>
    <definedName name="Macro9" localSheetId="5">[25]!Macro9</definedName>
    <definedName name="Macro9" localSheetId="9">[25]!Macro9</definedName>
    <definedName name="Macro9" localSheetId="2">[25]!Macro9</definedName>
    <definedName name="Macro9" localSheetId="25">[25]!Macro9</definedName>
    <definedName name="Macro9">[25]!Macro9</definedName>
    <definedName name="Maindata" localSheetId="4">#REF!</definedName>
    <definedName name="Maindata" localSheetId="17">#REF!</definedName>
    <definedName name="Maindata" localSheetId="5">#REF!</definedName>
    <definedName name="Maindata" localSheetId="9">#REF!</definedName>
    <definedName name="Maindata" localSheetId="2">#REF!</definedName>
    <definedName name="Maindata" localSheetId="25">#REF!</definedName>
    <definedName name="Maindata">#REF!</definedName>
    <definedName name="Map_Legend_position" localSheetId="4">#REF!</definedName>
    <definedName name="Map_Legend_position" localSheetId="17">#REF!</definedName>
    <definedName name="Map_Legend_position" localSheetId="5">#REF!</definedName>
    <definedName name="Map_Legend_position" localSheetId="9">#REF!</definedName>
    <definedName name="Map_Legend_position" localSheetId="2">#REF!</definedName>
    <definedName name="Map_Legend_position" localSheetId="25">#REF!</definedName>
    <definedName name="Map_Legend_position">#REF!</definedName>
    <definedName name="Map_select" localSheetId="4">#REF!</definedName>
    <definedName name="Map_select" localSheetId="17">#REF!</definedName>
    <definedName name="Map_select" localSheetId="5">#REF!</definedName>
    <definedName name="Map_select" localSheetId="9">#REF!</definedName>
    <definedName name="Map_select" localSheetId="2">#REF!</definedName>
    <definedName name="Map_select" localSheetId="25">#REF!</definedName>
    <definedName name="Map_select">#REF!</definedName>
    <definedName name="Map_table_start" localSheetId="4">#REF!</definedName>
    <definedName name="Map_table_start" localSheetId="17">#REF!</definedName>
    <definedName name="Map_table_start" localSheetId="5">#REF!</definedName>
    <definedName name="Map_table_start" localSheetId="9">#REF!</definedName>
    <definedName name="Map_table_start" localSheetId="2">#REF!</definedName>
    <definedName name="Map_table_start" localSheetId="25">#REF!</definedName>
    <definedName name="Map_table_start">#REF!</definedName>
    <definedName name="Market_capitalization" localSheetId="4">'[8]Summary Page_VDF'!#REF!</definedName>
    <definedName name="Market_capitalization" localSheetId="17">'[8]Summary Page_VDF'!#REF!</definedName>
    <definedName name="Market_capitalization" localSheetId="5">'[8]Summary Page_VDF'!#REF!</definedName>
    <definedName name="Market_capitalization" localSheetId="9">'[8]Summary Page_VDF'!#REF!</definedName>
    <definedName name="Market_capitalization" localSheetId="2">'[8]Summary Page_VDF'!#REF!</definedName>
    <definedName name="Market_capitalization" localSheetId="25">'[8]Summary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7">#REF!</definedName>
    <definedName name="Marketing___Admin._costs" localSheetId="5">#REF!</definedName>
    <definedName name="Marketing___Admin._costs" localSheetId="9">#REF!</definedName>
    <definedName name="Marketing___Admin._costs" localSheetId="2">#REF!</definedName>
    <definedName name="Marketing___Admin._costs" localSheetId="25">#REF!</definedName>
    <definedName name="Marketing___Admin._costs">#REF!</definedName>
    <definedName name="mc_00" localSheetId="4">#REF!</definedName>
    <definedName name="mc_00" localSheetId="17">#REF!</definedName>
    <definedName name="mc_00" localSheetId="5">#REF!</definedName>
    <definedName name="mc_00" localSheetId="9">#REF!</definedName>
    <definedName name="mc_00" localSheetId="2">#REF!</definedName>
    <definedName name="mc_00" localSheetId="25">#REF!</definedName>
    <definedName name="mc_00">#REF!</definedName>
    <definedName name="mc_01" localSheetId="4">#REF!</definedName>
    <definedName name="mc_01" localSheetId="17">#REF!</definedName>
    <definedName name="mc_01" localSheetId="5">#REF!</definedName>
    <definedName name="mc_01" localSheetId="9">#REF!</definedName>
    <definedName name="mc_01" localSheetId="2">#REF!</definedName>
    <definedName name="mc_01" localSheetId="25">#REF!</definedName>
    <definedName name="mc_01">#REF!</definedName>
    <definedName name="mc_02" localSheetId="4">#REF!</definedName>
    <definedName name="mc_02" localSheetId="17">#REF!</definedName>
    <definedName name="mc_02" localSheetId="5">#REF!</definedName>
    <definedName name="mc_02" localSheetId="9">#REF!</definedName>
    <definedName name="mc_02" localSheetId="2">#REF!</definedName>
    <definedName name="mc_02" localSheetId="25">#REF!</definedName>
    <definedName name="mc_02">#REF!</definedName>
    <definedName name="mc_03">[1]CASINO2!$W$707</definedName>
    <definedName name="mc_99" localSheetId="4">#REF!</definedName>
    <definedName name="mc_99" localSheetId="17">#REF!</definedName>
    <definedName name="mc_99" localSheetId="5">#REF!</definedName>
    <definedName name="mc_99" localSheetId="9">#REF!</definedName>
    <definedName name="mc_99" localSheetId="2">#REF!</definedName>
    <definedName name="mc_99" localSheetId="25">#REF!</definedName>
    <definedName name="mc_99">#REF!</definedName>
    <definedName name="mcap" localSheetId="4">'[3]DCF old'!#REF!</definedName>
    <definedName name="mcap" localSheetId="17">'[3]DCF old'!#REF!</definedName>
    <definedName name="mcap" localSheetId="5">'[3]DCF old'!#REF!</definedName>
    <definedName name="mcap" localSheetId="9">'[3]DCF old'!#REF!</definedName>
    <definedName name="mcap" localSheetId="2">'[3]DCF old'!#REF!</definedName>
    <definedName name="mcap" localSheetId="25">'[3]DCF old'!#REF!</definedName>
    <definedName name="mcap">'[3]DCF old'!#REF!</definedName>
    <definedName name="mcap_now">'[3]DCF old'!$C$30</definedName>
    <definedName name="menu_insertreport" localSheetId="4">#REF!</definedName>
    <definedName name="menu_insertreport" localSheetId="17">#REF!</definedName>
    <definedName name="menu_insertreport" localSheetId="5">#REF!</definedName>
    <definedName name="menu_insertreport" localSheetId="9">#REF!</definedName>
    <definedName name="menu_insertreport" localSheetId="2">#REF!</definedName>
    <definedName name="menu_insertreport" localSheetId="25">#REF!</definedName>
    <definedName name="menu_insertreport">#REF!</definedName>
    <definedName name="menu_prognostic" localSheetId="4">#REF!</definedName>
    <definedName name="menu_prognostic" localSheetId="17">#REF!</definedName>
    <definedName name="menu_prognostic" localSheetId="5">#REF!</definedName>
    <definedName name="menu_prognostic" localSheetId="9">#REF!</definedName>
    <definedName name="menu_prognostic" localSheetId="2">#REF!</definedName>
    <definedName name="menu_prognostic" localSheetId="25">#REF!</definedName>
    <definedName name="menu_prognostic">#REF!</definedName>
    <definedName name="menu_year" localSheetId="4">#REF!</definedName>
    <definedName name="menu_year" localSheetId="17">#REF!</definedName>
    <definedName name="menu_year" localSheetId="5">#REF!</definedName>
    <definedName name="menu_year" localSheetId="9">#REF!</definedName>
    <definedName name="menu_year" localSheetId="2">#REF!</definedName>
    <definedName name="menu_year" localSheetId="25">#REF!</definedName>
    <definedName name="menu_year">#REF!</definedName>
    <definedName name="Mininterest" localSheetId="4">#REF!</definedName>
    <definedName name="Mininterest" localSheetId="17">#REF!</definedName>
    <definedName name="Mininterest" localSheetId="5">#REF!</definedName>
    <definedName name="Mininterest" localSheetId="9">#REF!</definedName>
    <definedName name="Mininterest" localSheetId="2">#REF!</definedName>
    <definedName name="Mininterest" localSheetId="25">#REF!</definedName>
    <definedName name="Mininterest">#REF!</definedName>
    <definedName name="minor" localSheetId="4">'[3]DCF old'!#REF!</definedName>
    <definedName name="minor" localSheetId="17">'[3]DCF old'!#REF!</definedName>
    <definedName name="minor" localSheetId="5">'[3]DCF old'!#REF!</definedName>
    <definedName name="minor" localSheetId="9">'[3]DCF old'!#REF!</definedName>
    <definedName name="minor" localSheetId="2">'[3]DCF old'!#REF!</definedName>
    <definedName name="minor" localSheetId="25">'[3]DCF old'!#REF!</definedName>
    <definedName name="minor">'[3]DCF old'!#REF!</definedName>
    <definedName name="Minorities" localSheetId="4">#REF!</definedName>
    <definedName name="Minorities" localSheetId="17">#REF!</definedName>
    <definedName name="Minorities" localSheetId="5">#REF!</definedName>
    <definedName name="Minorities" localSheetId="9">#REF!</definedName>
    <definedName name="Minorities" localSheetId="2">#REF!</definedName>
    <definedName name="Minorities" localSheetId="25">#REF!</definedName>
    <definedName name="Minorities">#REF!</definedName>
    <definedName name="Minority" localSheetId="4">#REF!</definedName>
    <definedName name="Minority" localSheetId="17">#REF!</definedName>
    <definedName name="Minority" localSheetId="5">#REF!</definedName>
    <definedName name="Minority" localSheetId="9">#REF!</definedName>
    <definedName name="Minority" localSheetId="2">#REF!</definedName>
    <definedName name="Minority" localSheetId="25">#REF!</definedName>
    <definedName name="Minority">#REF!</definedName>
    <definedName name="Minority_Dividends" localSheetId="4">#REF!</definedName>
    <definedName name="Minority_Dividends" localSheetId="17">#REF!</definedName>
    <definedName name="Minority_Dividends" localSheetId="5">#REF!</definedName>
    <definedName name="Minority_Dividends" localSheetId="9">#REF!</definedName>
    <definedName name="Minority_Dividends" localSheetId="2">#REF!</definedName>
    <definedName name="Minority_Dividends" localSheetId="25">#REF!</definedName>
    <definedName name="Minority_Dividends">#REF!</definedName>
    <definedName name="Minority_Interests">'[8]Invested capital_VDF'!$C$74:$AZ$74</definedName>
    <definedName name="mm" localSheetId="4">#REF!</definedName>
    <definedName name="mm" localSheetId="17">#REF!</definedName>
    <definedName name="mm" localSheetId="5">#REF!</definedName>
    <definedName name="mm" localSheetId="9">#REF!</definedName>
    <definedName name="mm" localSheetId="2">#REF!</definedName>
    <definedName name="mm" localSheetId="25">#REF!</definedName>
    <definedName name="mm">#REF!</definedName>
    <definedName name="mv">[7]bilisva!$B$139</definedName>
    <definedName name="N_A">[8]NOPAT_VDF!$C$140</definedName>
    <definedName name="n_intb_d" localSheetId="4">'[3]DCF old'!#REF!</definedName>
    <definedName name="n_intb_d" localSheetId="17">'[3]DCF old'!#REF!</definedName>
    <definedName name="n_intb_d" localSheetId="5">'[3]DCF old'!#REF!</definedName>
    <definedName name="n_intb_d" localSheetId="9">'[3]DCF old'!#REF!</definedName>
    <definedName name="n_intb_d" localSheetId="2">'[3]DCF old'!#REF!</definedName>
    <definedName name="n_intb_d" localSheetId="25">'[3]DCF old'!#REF!</definedName>
    <definedName name="n_intb_d">'[3]DCF old'!#REF!</definedName>
    <definedName name="NAME">[10]Sheet1!$B$2</definedName>
    <definedName name="NameFile" localSheetId="4">#REF!</definedName>
    <definedName name="NameFile" localSheetId="17">#REF!</definedName>
    <definedName name="NameFile" localSheetId="5">#REF!</definedName>
    <definedName name="NameFile" localSheetId="9">#REF!</definedName>
    <definedName name="NameFile" localSheetId="2">#REF!</definedName>
    <definedName name="NameFile" localSheetId="25">#REF!</definedName>
    <definedName name="NameFile">#REF!</definedName>
    <definedName name="nav_00" localSheetId="4">#REF!</definedName>
    <definedName name="nav_00" localSheetId="17">#REF!</definedName>
    <definedName name="nav_00" localSheetId="5">#REF!</definedName>
    <definedName name="nav_00" localSheetId="9">#REF!</definedName>
    <definedName name="nav_00" localSheetId="2">#REF!</definedName>
    <definedName name="nav_00" localSheetId="25">#REF!</definedName>
    <definedName name="nav_00">#REF!</definedName>
    <definedName name="nav_01" localSheetId="4">#REF!</definedName>
    <definedName name="nav_01" localSheetId="17">#REF!</definedName>
    <definedName name="nav_01" localSheetId="5">#REF!</definedName>
    <definedName name="nav_01" localSheetId="9">#REF!</definedName>
    <definedName name="nav_01" localSheetId="2">#REF!</definedName>
    <definedName name="nav_01" localSheetId="25">#REF!</definedName>
    <definedName name="nav_01">#REF!</definedName>
    <definedName name="nav_02" localSheetId="4">#REF!</definedName>
    <definedName name="nav_02" localSheetId="17">#REF!</definedName>
    <definedName name="nav_02" localSheetId="5">#REF!</definedName>
    <definedName name="nav_02" localSheetId="9">#REF!</definedName>
    <definedName name="nav_02" localSheetId="2">#REF!</definedName>
    <definedName name="nav_02" localSheetId="25">#REF!</definedName>
    <definedName name="nav_02">#REF!</definedName>
    <definedName name="nav_03">[1]CASINO2!$W$632</definedName>
    <definedName name="nav_99" localSheetId="4">#REF!</definedName>
    <definedName name="nav_99" localSheetId="17">#REF!</definedName>
    <definedName name="nav_99" localSheetId="5">#REF!</definedName>
    <definedName name="nav_99" localSheetId="9">#REF!</definedName>
    <definedName name="nav_99" localSheetId="2">#REF!</definedName>
    <definedName name="nav_99" localSheetId="25">#REF!</definedName>
    <definedName name="nav_99">#REF!</definedName>
    <definedName name="nav_p00" localSheetId="4">#REF!</definedName>
    <definedName name="nav_p00" localSheetId="17">#REF!</definedName>
    <definedName name="nav_p00" localSheetId="5">#REF!</definedName>
    <definedName name="nav_p00" localSheetId="9">#REF!</definedName>
    <definedName name="nav_p00" localSheetId="2">#REF!</definedName>
    <definedName name="nav_p00" localSheetId="25">#REF!</definedName>
    <definedName name="nav_p00">#REF!</definedName>
    <definedName name="nav_p01" localSheetId="4">#REF!</definedName>
    <definedName name="nav_p01" localSheetId="17">#REF!</definedName>
    <definedName name="nav_p01" localSheetId="5">#REF!</definedName>
    <definedName name="nav_p01" localSheetId="9">#REF!</definedName>
    <definedName name="nav_p01" localSheetId="2">#REF!</definedName>
    <definedName name="nav_p01" localSheetId="25">#REF!</definedName>
    <definedName name="nav_p01">#REF!</definedName>
    <definedName name="nav_p02" localSheetId="4">#REF!</definedName>
    <definedName name="nav_p02" localSheetId="17">#REF!</definedName>
    <definedName name="nav_p02" localSheetId="5">#REF!</definedName>
    <definedName name="nav_p02" localSheetId="9">#REF!</definedName>
    <definedName name="nav_p02" localSheetId="2">#REF!</definedName>
    <definedName name="nav_p02" localSheetId="25">#REF!</definedName>
    <definedName name="nav_p02">#REF!</definedName>
    <definedName name="nav_p03">[1]CASINO2!$W$633</definedName>
    <definedName name="NAV_P97" localSheetId="4">#REF!</definedName>
    <definedName name="NAV_P97" localSheetId="17">#REF!</definedName>
    <definedName name="NAV_P97" localSheetId="5">#REF!</definedName>
    <definedName name="NAV_P97" localSheetId="9">#REF!</definedName>
    <definedName name="NAV_P97" localSheetId="2">#REF!</definedName>
    <definedName name="NAV_P97" localSheetId="25">#REF!</definedName>
    <definedName name="NAV_P97">#REF!</definedName>
    <definedName name="nav_p99" localSheetId="4">#REF!</definedName>
    <definedName name="nav_p99" localSheetId="17">#REF!</definedName>
    <definedName name="nav_p99" localSheetId="5">#REF!</definedName>
    <definedName name="nav_p99" localSheetId="9">#REF!</definedName>
    <definedName name="nav_p99" localSheetId="2">#REF!</definedName>
    <definedName name="nav_p99" localSheetId="25">#REF!</definedName>
    <definedName name="nav_p99">#REF!</definedName>
    <definedName name="Nbr_of_employees__avg" localSheetId="4">#REF!</definedName>
    <definedName name="Nbr_of_employees__avg" localSheetId="17">#REF!</definedName>
    <definedName name="Nbr_of_employees__avg" localSheetId="5">#REF!</definedName>
    <definedName name="Nbr_of_employees__avg" localSheetId="9">#REF!</definedName>
    <definedName name="Nbr_of_employees__avg" localSheetId="2">#REF!</definedName>
    <definedName name="Nbr_of_employees__avg" localSheetId="25">#REF!</definedName>
    <definedName name="Nbr_of_employees__avg">#REF!</definedName>
    <definedName name="Nbr_of_employees__Y_E" localSheetId="4">#REF!</definedName>
    <definedName name="Nbr_of_employees__Y_E" localSheetId="17">#REF!</definedName>
    <definedName name="Nbr_of_employees__Y_E" localSheetId="5">#REF!</definedName>
    <definedName name="Nbr_of_employees__Y_E" localSheetId="9">#REF!</definedName>
    <definedName name="Nbr_of_employees__Y_E" localSheetId="2">#REF!</definedName>
    <definedName name="Nbr_of_employees__Y_E" localSheetId="25">#REF!</definedName>
    <definedName name="Nbr_of_employees__Y_E">#REF!</definedName>
    <definedName name="Nbr_of_employees_comp_units_Y_E" localSheetId="4">#REF!</definedName>
    <definedName name="Nbr_of_employees_comp_units_Y_E" localSheetId="17">#REF!</definedName>
    <definedName name="Nbr_of_employees_comp_units_Y_E" localSheetId="5">#REF!</definedName>
    <definedName name="Nbr_of_employees_comp_units_Y_E" localSheetId="9">#REF!</definedName>
    <definedName name="Nbr_of_employees_comp_units_Y_E" localSheetId="2">#REF!</definedName>
    <definedName name="Nbr_of_employees_comp_units_Y_E" localSheetId="25">#REF!</definedName>
    <definedName name="Nbr_of_employees_comp_units_Y_E">#REF!</definedName>
    <definedName name="nd" localSheetId="4">'[3]DCF old'!#REF!</definedName>
    <definedName name="nd" localSheetId="17">'[3]DCF old'!#REF!</definedName>
    <definedName name="nd" localSheetId="5">'[3]DCF old'!#REF!</definedName>
    <definedName name="nd" localSheetId="9">'[3]DCF old'!#REF!</definedName>
    <definedName name="nd" localSheetId="2">'[3]DCF old'!#REF!</definedName>
    <definedName name="nd" localSheetId="25">'[3]DCF old'!#REF!</definedName>
    <definedName name="nd">'[3]DCF old'!#REF!</definedName>
    <definedName name="ndps" localSheetId="4">'[3]DCF old'!#REF!</definedName>
    <definedName name="ndps" localSheetId="17">'[3]DCF old'!#REF!</definedName>
    <definedName name="ndps" localSheetId="5">'[3]DCF old'!#REF!</definedName>
    <definedName name="ndps" localSheetId="9">'[3]DCF old'!#REF!</definedName>
    <definedName name="ndps" localSheetId="2">'[3]DCF old'!#REF!</definedName>
    <definedName name="ndps" localSheetId="25">'[3]DCF old'!#REF!</definedName>
    <definedName name="ndps">'[3]DCF old'!#REF!</definedName>
    <definedName name="net" localSheetId="4">#REF!</definedName>
    <definedName name="net" localSheetId="17">#REF!</definedName>
    <definedName name="net" localSheetId="5">#REF!</definedName>
    <definedName name="net" localSheetId="9">#REF!</definedName>
    <definedName name="net" localSheetId="2">#REF!</definedName>
    <definedName name="net" localSheetId="25">#REF!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7">[8]NOPAT_VDF!#REF!</definedName>
    <definedName name="Net_income_growth_avg" localSheetId="5">[8]NOPAT_VDF!#REF!</definedName>
    <definedName name="Net_income_growth_avg" localSheetId="9">[8]NOPAT_VDF!#REF!</definedName>
    <definedName name="Net_income_growth_avg" localSheetId="2">[8]NOPAT_VDF!#REF!</definedName>
    <definedName name="Net_income_growth_avg" localSheetId="25">[8]NOPAT_VDF!#REF!</definedName>
    <definedName name="Net_income_growth_avg">[8]NOPAT_VDF!#REF!</definedName>
    <definedName name="Net_Interest" localSheetId="4">#REF!</definedName>
    <definedName name="Net_Interest" localSheetId="17">#REF!</definedName>
    <definedName name="Net_Interest" localSheetId="5">#REF!</definedName>
    <definedName name="Net_Interest" localSheetId="9">#REF!</definedName>
    <definedName name="Net_Interest" localSheetId="2">#REF!</definedName>
    <definedName name="Net_Interest" localSheetId="25">#REF!</definedName>
    <definedName name="Net_Interest">#REF!</definedName>
    <definedName name="Net_margin">[8]NOPAT_VDF!$C$113:$AU$113</definedName>
    <definedName name="Net_margin_fore" localSheetId="4">[8]Forecasts_VDF!#REF!</definedName>
    <definedName name="Net_margin_fore" localSheetId="17">[8]Forecasts_VDF!#REF!</definedName>
    <definedName name="Net_margin_fore" localSheetId="5">[8]Forecasts_VDF!#REF!</definedName>
    <definedName name="Net_margin_fore" localSheetId="9">[8]Forecasts_VDF!#REF!</definedName>
    <definedName name="Net_margin_fore" localSheetId="2">[8]Forecasts_VDF!#REF!</definedName>
    <definedName name="Net_margin_fore" localSheetId="25">[8]Forecasts_VDF!#REF!</definedName>
    <definedName name="Net_margin_fore">[8]Forecasts_VDF!#REF!</definedName>
    <definedName name="Net_non_recurring_items" localSheetId="4">#REF!</definedName>
    <definedName name="Net_non_recurring_items" localSheetId="17">#REF!</definedName>
    <definedName name="Net_non_recurring_items" localSheetId="5">#REF!</definedName>
    <definedName name="Net_non_recurring_items" localSheetId="9">#REF!</definedName>
    <definedName name="Net_non_recurring_items" localSheetId="2">#REF!</definedName>
    <definedName name="Net_non_recurring_items" localSheetId="25">#REF!</definedName>
    <definedName name="Net_non_recurring_items">#REF!</definedName>
    <definedName name="net_op_expenditure_per_ASK_1985" localSheetId="4">[15]Global!#REF!</definedName>
    <definedName name="net_op_expenditure_per_ASK_1985" localSheetId="17">[15]Global!#REF!</definedName>
    <definedName name="net_op_expenditure_per_ASK_1985" localSheetId="5">[15]Global!#REF!</definedName>
    <definedName name="net_op_expenditure_per_ASK_1985" localSheetId="9">[15]Global!#REF!</definedName>
    <definedName name="net_op_expenditure_per_ASK_1985" localSheetId="2">[15]Global!#REF!</definedName>
    <definedName name="net_op_expenditure_per_ASK_1985" localSheetId="25">[15]Global!#REF!</definedName>
    <definedName name="net_op_expenditure_per_ASK_1985">[15]Global!#REF!</definedName>
    <definedName name="net_op_expenditure_per_ASK_1986" localSheetId="4">[15]Global!#REF!</definedName>
    <definedName name="net_op_expenditure_per_ASK_1986" localSheetId="17">[15]Global!#REF!</definedName>
    <definedName name="net_op_expenditure_per_ASK_1986" localSheetId="5">[15]Global!#REF!</definedName>
    <definedName name="net_op_expenditure_per_ASK_1986" localSheetId="9">[15]Global!#REF!</definedName>
    <definedName name="net_op_expenditure_per_ASK_1986" localSheetId="2">[15]Global!#REF!</definedName>
    <definedName name="net_op_expenditure_per_ASK_1986" localSheetId="25">[15]Global!#REF!</definedName>
    <definedName name="net_op_expenditure_per_ASK_1986">[15]Global!#REF!</definedName>
    <definedName name="net_op_expenditure_per_ASK_1987" localSheetId="4">[15]Global!#REF!</definedName>
    <definedName name="net_op_expenditure_per_ASK_1987" localSheetId="17">[15]Global!#REF!</definedName>
    <definedName name="net_op_expenditure_per_ASK_1987" localSheetId="5">[15]Global!#REF!</definedName>
    <definedName name="net_op_expenditure_per_ASK_1987" localSheetId="9">[15]Global!#REF!</definedName>
    <definedName name="net_op_expenditure_per_ASK_1987" localSheetId="2">[15]Global!#REF!</definedName>
    <definedName name="net_op_expenditure_per_ASK_1987" localSheetId="25">[15]Global!#REF!</definedName>
    <definedName name="net_op_expenditure_per_ASK_1987">[15]Global!#REF!</definedName>
    <definedName name="net_op_expenditure_per_ASK_1988" localSheetId="4">[15]Global!#REF!</definedName>
    <definedName name="net_op_expenditure_per_ASK_1988" localSheetId="17">[15]Global!#REF!</definedName>
    <definedName name="net_op_expenditure_per_ASK_1988" localSheetId="5">[15]Global!#REF!</definedName>
    <definedName name="net_op_expenditure_per_ASK_1988" localSheetId="9">[15]Global!#REF!</definedName>
    <definedName name="net_op_expenditure_per_ASK_1988" localSheetId="2">[15]Global!#REF!</definedName>
    <definedName name="net_op_expenditure_per_ASK_1988" localSheetId="25">[15]Global!#REF!</definedName>
    <definedName name="net_op_expenditure_per_ASK_1988">[15]Global!#REF!</definedName>
    <definedName name="net_op_expenditure_per_ASK_1989" localSheetId="4">[15]Global!#REF!</definedName>
    <definedName name="net_op_expenditure_per_ASK_1989" localSheetId="17">[15]Global!#REF!</definedName>
    <definedName name="net_op_expenditure_per_ASK_1989" localSheetId="5">[15]Global!#REF!</definedName>
    <definedName name="net_op_expenditure_per_ASK_1989" localSheetId="9">[15]Global!#REF!</definedName>
    <definedName name="net_op_expenditure_per_ASK_1989" localSheetId="2">[15]Global!#REF!</definedName>
    <definedName name="net_op_expenditure_per_ASK_1989" localSheetId="25">[15]Global!#REF!</definedName>
    <definedName name="net_op_expenditure_per_ASK_1989">[15]Global!#REF!</definedName>
    <definedName name="net_op_expenditure_per_ASK_1990" localSheetId="4">[15]Global!#REF!</definedName>
    <definedName name="net_op_expenditure_per_ASK_1990" localSheetId="17">[15]Global!#REF!</definedName>
    <definedName name="net_op_expenditure_per_ASK_1990" localSheetId="5">[15]Global!#REF!</definedName>
    <definedName name="net_op_expenditure_per_ASK_1990" localSheetId="9">[15]Global!#REF!</definedName>
    <definedName name="net_op_expenditure_per_ASK_1990" localSheetId="2">[15]Global!#REF!</definedName>
    <definedName name="net_op_expenditure_per_ASK_1990" localSheetId="25">[15]Global!#REF!</definedName>
    <definedName name="net_op_expenditure_per_ASK_1990">[15]Global!#REF!</definedName>
    <definedName name="net_op_expenditure_per_ASK_1991" localSheetId="4">[15]Global!#REF!</definedName>
    <definedName name="net_op_expenditure_per_ASK_1991" localSheetId="17">[15]Global!#REF!</definedName>
    <definedName name="net_op_expenditure_per_ASK_1991" localSheetId="5">[15]Global!#REF!</definedName>
    <definedName name="net_op_expenditure_per_ASK_1991" localSheetId="9">[15]Global!#REF!</definedName>
    <definedName name="net_op_expenditure_per_ASK_1991" localSheetId="2">[15]Global!#REF!</definedName>
    <definedName name="net_op_expenditure_per_ASK_1991" localSheetId="25">[15]Global!#REF!</definedName>
    <definedName name="net_op_expenditure_per_ASK_1991">[15]Global!#REF!</definedName>
    <definedName name="net_op_expenditure_per_ASK_1992" localSheetId="4">[15]Global!#REF!</definedName>
    <definedName name="net_op_expenditure_per_ASK_1992" localSheetId="17">[15]Global!#REF!</definedName>
    <definedName name="net_op_expenditure_per_ASK_1992" localSheetId="5">[15]Global!#REF!</definedName>
    <definedName name="net_op_expenditure_per_ASK_1992" localSheetId="9">[15]Global!#REF!</definedName>
    <definedName name="net_op_expenditure_per_ASK_1992" localSheetId="2">[15]Global!#REF!</definedName>
    <definedName name="net_op_expenditure_per_ASK_1992" localSheetId="25">[15]Global!#REF!</definedName>
    <definedName name="net_op_expenditure_per_ASK_1992">[15]Global!#REF!</definedName>
    <definedName name="net_op_expenditure_per_ASK_1993" localSheetId="4">[15]Global!#REF!</definedName>
    <definedName name="net_op_expenditure_per_ASK_1993" localSheetId="17">[15]Global!#REF!</definedName>
    <definedName name="net_op_expenditure_per_ASK_1993" localSheetId="5">[15]Global!#REF!</definedName>
    <definedName name="net_op_expenditure_per_ASK_1993" localSheetId="9">[15]Global!#REF!</definedName>
    <definedName name="net_op_expenditure_per_ASK_1993" localSheetId="2">[15]Global!#REF!</definedName>
    <definedName name="net_op_expenditure_per_ASK_1993" localSheetId="25">[15]Global!#REF!</definedName>
    <definedName name="net_op_expenditure_per_ASK_1993">[15]Global!#REF!</definedName>
    <definedName name="net_op_expenditure_per_ASK_1994" localSheetId="4">[15]Global!#REF!</definedName>
    <definedName name="net_op_expenditure_per_ASK_1994" localSheetId="17">[15]Global!#REF!</definedName>
    <definedName name="net_op_expenditure_per_ASK_1994" localSheetId="5">[15]Global!#REF!</definedName>
    <definedName name="net_op_expenditure_per_ASK_1994" localSheetId="9">[15]Global!#REF!</definedName>
    <definedName name="net_op_expenditure_per_ASK_1994" localSheetId="2">[15]Global!#REF!</definedName>
    <definedName name="net_op_expenditure_per_ASK_1994" localSheetId="25">[15]Global!#REF!</definedName>
    <definedName name="net_op_expenditure_per_ASK_1994">[15]Global!#REF!</definedName>
    <definedName name="net_op_expenditure_per_ASK_1995" localSheetId="4">[15]Global!#REF!</definedName>
    <definedName name="net_op_expenditure_per_ASK_1995" localSheetId="17">[15]Global!#REF!</definedName>
    <definedName name="net_op_expenditure_per_ASK_1995" localSheetId="5">[15]Global!#REF!</definedName>
    <definedName name="net_op_expenditure_per_ASK_1995" localSheetId="9">[15]Global!#REF!</definedName>
    <definedName name="net_op_expenditure_per_ASK_1995" localSheetId="2">[15]Global!#REF!</definedName>
    <definedName name="net_op_expenditure_per_ASK_1995" localSheetId="25">[15]Global!#REF!</definedName>
    <definedName name="net_op_expenditure_per_ASK_1995">[15]Global!#REF!</definedName>
    <definedName name="net_op_expenditure_per_ASK_1996" localSheetId="4">[15]Global!#REF!</definedName>
    <definedName name="net_op_expenditure_per_ASK_1996" localSheetId="17">[15]Global!#REF!</definedName>
    <definedName name="net_op_expenditure_per_ASK_1996" localSheetId="5">[15]Global!#REF!</definedName>
    <definedName name="net_op_expenditure_per_ASK_1996" localSheetId="9">[15]Global!#REF!</definedName>
    <definedName name="net_op_expenditure_per_ASK_1996" localSheetId="2">[15]Global!#REF!</definedName>
    <definedName name="net_op_expenditure_per_ASK_1996" localSheetId="25">[15]Global!#REF!</definedName>
    <definedName name="net_op_expenditure_per_ASK_1996">[15]Global!#REF!</definedName>
    <definedName name="net_op_expenditure_per_ASK_1997" localSheetId="4">[15]Global!#REF!</definedName>
    <definedName name="net_op_expenditure_per_ASK_1997" localSheetId="17">[15]Global!#REF!</definedName>
    <definedName name="net_op_expenditure_per_ASK_1997" localSheetId="5">[15]Global!#REF!</definedName>
    <definedName name="net_op_expenditure_per_ASK_1997" localSheetId="9">[15]Global!#REF!</definedName>
    <definedName name="net_op_expenditure_per_ASK_1997" localSheetId="2">[15]Global!#REF!</definedName>
    <definedName name="net_op_expenditure_per_ASK_1997" localSheetId="25">[15]Global!#REF!</definedName>
    <definedName name="net_op_expenditure_per_ASK_1997">[15]Global!#REF!</definedName>
    <definedName name="net_op_expenditure_per_ASK_1998" localSheetId="4">[15]Global!#REF!</definedName>
    <definedName name="net_op_expenditure_per_ASK_1998" localSheetId="17">[15]Global!#REF!</definedName>
    <definedName name="net_op_expenditure_per_ASK_1998" localSheetId="5">[15]Global!#REF!</definedName>
    <definedName name="net_op_expenditure_per_ASK_1998" localSheetId="9">[15]Global!#REF!</definedName>
    <definedName name="net_op_expenditure_per_ASK_1998" localSheetId="2">[15]Global!#REF!</definedName>
    <definedName name="net_op_expenditure_per_ASK_1998" localSheetId="25">[15]Global!#REF!</definedName>
    <definedName name="net_op_expenditure_per_ASK_1998">[15]Global!#REF!</definedName>
    <definedName name="net_op_expenditure_per_ASK_1999" localSheetId="4">[15]Global!#REF!</definedName>
    <definedName name="net_op_expenditure_per_ASK_1999" localSheetId="17">[15]Global!#REF!</definedName>
    <definedName name="net_op_expenditure_per_ASK_1999" localSheetId="5">[15]Global!#REF!</definedName>
    <definedName name="net_op_expenditure_per_ASK_1999" localSheetId="9">[15]Global!#REF!</definedName>
    <definedName name="net_op_expenditure_per_ASK_1999" localSheetId="2">[15]Global!#REF!</definedName>
    <definedName name="net_op_expenditure_per_ASK_1999" localSheetId="25">[15]Global!#REF!</definedName>
    <definedName name="net_op_expenditure_per_ASK_1999">[15]Global!#REF!</definedName>
    <definedName name="net_op_expenditure_per_ASK_2000" localSheetId="4">[15]Global!#REF!</definedName>
    <definedName name="net_op_expenditure_per_ASK_2000" localSheetId="17">[15]Global!#REF!</definedName>
    <definedName name="net_op_expenditure_per_ASK_2000" localSheetId="5">[15]Global!#REF!</definedName>
    <definedName name="net_op_expenditure_per_ASK_2000" localSheetId="9">[15]Global!#REF!</definedName>
    <definedName name="net_op_expenditure_per_ASK_2000" localSheetId="2">[15]Global!#REF!</definedName>
    <definedName name="net_op_expenditure_per_ASK_2000" localSheetId="25">[15]Global!#REF!</definedName>
    <definedName name="net_op_expenditure_per_ASK_2000">[15]Global!#REF!</definedName>
    <definedName name="net_op_expenditure_per_ASK_2001" localSheetId="4">[15]Global!#REF!</definedName>
    <definedName name="net_op_expenditure_per_ASK_2001" localSheetId="17">[15]Global!#REF!</definedName>
    <definedName name="net_op_expenditure_per_ASK_2001" localSheetId="5">[15]Global!#REF!</definedName>
    <definedName name="net_op_expenditure_per_ASK_2001" localSheetId="9">[15]Global!#REF!</definedName>
    <definedName name="net_op_expenditure_per_ASK_2001" localSheetId="2">[15]Global!#REF!</definedName>
    <definedName name="net_op_expenditure_per_ASK_2001" localSheetId="25">[15]Global!#REF!</definedName>
    <definedName name="net_op_expenditure_per_ASK_2001">[15]Global!#REF!</definedName>
    <definedName name="net_op_expenditure_per_ASK_2002" localSheetId="4">[15]Global!#REF!</definedName>
    <definedName name="net_op_expenditure_per_ASK_2002" localSheetId="17">[15]Global!#REF!</definedName>
    <definedName name="net_op_expenditure_per_ASK_2002" localSheetId="5">[15]Global!#REF!</definedName>
    <definedName name="net_op_expenditure_per_ASK_2002" localSheetId="9">[15]Global!#REF!</definedName>
    <definedName name="net_op_expenditure_per_ASK_2002" localSheetId="2">[15]Global!#REF!</definedName>
    <definedName name="net_op_expenditure_per_ASK_2002" localSheetId="25">[15]Global!#REF!</definedName>
    <definedName name="net_op_expenditure_per_ASK_2002">[15]Global!#REF!</definedName>
    <definedName name="net_op_expenditure_per_ASK_2003" localSheetId="4">[15]Global!#REF!</definedName>
    <definedName name="net_op_expenditure_per_ASK_2003" localSheetId="17">[15]Global!#REF!</definedName>
    <definedName name="net_op_expenditure_per_ASK_2003" localSheetId="5">[15]Global!#REF!</definedName>
    <definedName name="net_op_expenditure_per_ASK_2003" localSheetId="9">[15]Global!#REF!</definedName>
    <definedName name="net_op_expenditure_per_ASK_2003" localSheetId="2">[15]Global!#REF!</definedName>
    <definedName name="net_op_expenditure_per_ASK_2003" localSheetId="25">[15]Global!#REF!</definedName>
    <definedName name="net_op_expenditure_per_ASK_2003">[15]Global!#REF!</definedName>
    <definedName name="net_op_expenditure_per_ASK_2004" localSheetId="4">[15]Global!#REF!</definedName>
    <definedName name="net_op_expenditure_per_ASK_2004" localSheetId="17">[15]Global!#REF!</definedName>
    <definedName name="net_op_expenditure_per_ASK_2004" localSheetId="5">[15]Global!#REF!</definedName>
    <definedName name="net_op_expenditure_per_ASK_2004" localSheetId="9">[15]Global!#REF!</definedName>
    <definedName name="net_op_expenditure_per_ASK_2004" localSheetId="2">[15]Global!#REF!</definedName>
    <definedName name="net_op_expenditure_per_ASK_2004" localSheetId="25">[15]Global!#REF!</definedName>
    <definedName name="net_op_expenditure_per_ASK_2004">[15]Global!#REF!</definedName>
    <definedName name="net_op_expenditure_per_ASK_2005" localSheetId="4">[15]Global!#REF!</definedName>
    <definedName name="net_op_expenditure_per_ASK_2005" localSheetId="17">[15]Global!#REF!</definedName>
    <definedName name="net_op_expenditure_per_ASK_2005" localSheetId="5">[15]Global!#REF!</definedName>
    <definedName name="net_op_expenditure_per_ASK_2005" localSheetId="9">[15]Global!#REF!</definedName>
    <definedName name="net_op_expenditure_per_ASK_2005" localSheetId="2">[15]Global!#REF!</definedName>
    <definedName name="net_op_expenditure_per_ASK_2005" localSheetId="25">[15]Global!#REF!</definedName>
    <definedName name="net_op_expenditure_per_ASK_2005">[15]Global!#REF!</definedName>
    <definedName name="net_op_expenditure_per_ASK_2006" localSheetId="4">[15]Global!#REF!</definedName>
    <definedName name="net_op_expenditure_per_ASK_2006" localSheetId="17">[15]Global!#REF!</definedName>
    <definedName name="net_op_expenditure_per_ASK_2006" localSheetId="5">[15]Global!#REF!</definedName>
    <definedName name="net_op_expenditure_per_ASK_2006" localSheetId="9">[15]Global!#REF!</definedName>
    <definedName name="net_op_expenditure_per_ASK_2006" localSheetId="2">[15]Global!#REF!</definedName>
    <definedName name="net_op_expenditure_per_ASK_2006" localSheetId="25">[15]Global!#REF!</definedName>
    <definedName name="net_op_expenditure_per_ASK_2006">[15]Global!#REF!</definedName>
    <definedName name="net_op_expenditure_per_ASK_2007" localSheetId="4">[15]Global!#REF!</definedName>
    <definedName name="net_op_expenditure_per_ASK_2007" localSheetId="17">[15]Global!#REF!</definedName>
    <definedName name="net_op_expenditure_per_ASK_2007" localSheetId="5">[15]Global!#REF!</definedName>
    <definedName name="net_op_expenditure_per_ASK_2007" localSheetId="9">[15]Global!#REF!</definedName>
    <definedName name="net_op_expenditure_per_ASK_2007" localSheetId="2">[15]Global!#REF!</definedName>
    <definedName name="net_op_expenditure_per_ASK_2007" localSheetId="25">[15]Global!#REF!</definedName>
    <definedName name="net_op_expenditure_per_ASK_2007">[15]Global!#REF!</definedName>
    <definedName name="net_op_expenditure_per_ASK_2008" localSheetId="4">[15]Global!#REF!</definedName>
    <definedName name="net_op_expenditure_per_ASK_2008" localSheetId="17">[15]Global!#REF!</definedName>
    <definedName name="net_op_expenditure_per_ASK_2008" localSheetId="5">[15]Global!#REF!</definedName>
    <definedName name="net_op_expenditure_per_ASK_2008" localSheetId="9">[15]Global!#REF!</definedName>
    <definedName name="net_op_expenditure_per_ASK_2008" localSheetId="2">[15]Global!#REF!</definedName>
    <definedName name="net_op_expenditure_per_ASK_2008" localSheetId="25">[15]Global!#REF!</definedName>
    <definedName name="net_op_expenditure_per_ASK_2008">[15]Global!#REF!</definedName>
    <definedName name="net_op_expenditure_per_ASK_2009" localSheetId="4">[15]Global!#REF!</definedName>
    <definedName name="net_op_expenditure_per_ASK_2009" localSheetId="17">[15]Global!#REF!</definedName>
    <definedName name="net_op_expenditure_per_ASK_2009" localSheetId="5">[15]Global!#REF!</definedName>
    <definedName name="net_op_expenditure_per_ASK_2009" localSheetId="9">[15]Global!#REF!</definedName>
    <definedName name="net_op_expenditure_per_ASK_2009" localSheetId="2">[15]Global!#REF!</definedName>
    <definedName name="net_op_expenditure_per_ASK_2009" localSheetId="25">[15]Global!#REF!</definedName>
    <definedName name="net_op_expenditure_per_ASK_2009">[15]Global!#REF!</definedName>
    <definedName name="net_op_expenditure_per_ASK_2010" localSheetId="4">[15]Global!#REF!</definedName>
    <definedName name="net_op_expenditure_per_ASK_2010" localSheetId="17">[15]Global!#REF!</definedName>
    <definedName name="net_op_expenditure_per_ASK_2010" localSheetId="5">[15]Global!#REF!</definedName>
    <definedName name="net_op_expenditure_per_ASK_2010" localSheetId="9">[15]Global!#REF!</definedName>
    <definedName name="net_op_expenditure_per_ASK_2010" localSheetId="2">[15]Global!#REF!</definedName>
    <definedName name="net_op_expenditure_per_ASK_2010" localSheetId="25">[15]Global!#REF!</definedName>
    <definedName name="net_op_expenditure_per_ASK_2010">[15]Global!#REF!</definedName>
    <definedName name="net_op_expenditure_per_ASK_comm" localSheetId="4">[15]Global!#REF!</definedName>
    <definedName name="net_op_expenditure_per_ASK_comm" localSheetId="17">[15]Global!#REF!</definedName>
    <definedName name="net_op_expenditure_per_ASK_comm" localSheetId="5">[15]Global!#REF!</definedName>
    <definedName name="net_op_expenditure_per_ASK_comm" localSheetId="9">[15]Global!#REF!</definedName>
    <definedName name="net_op_expenditure_per_ASK_comm" localSheetId="2">[15]Global!#REF!</definedName>
    <definedName name="net_op_expenditure_per_ASK_comm" localSheetId="25">[15]Global!#REF!</definedName>
    <definedName name="net_op_expenditure_per_ASK_comm">[15]Global!#REF!</definedName>
    <definedName name="net_op_expenditure_per_ASM_1985" localSheetId="4">[15]Global!#REF!</definedName>
    <definedName name="net_op_expenditure_per_ASM_1985" localSheetId="17">[15]Global!#REF!</definedName>
    <definedName name="net_op_expenditure_per_ASM_1985" localSheetId="5">[15]Global!#REF!</definedName>
    <definedName name="net_op_expenditure_per_ASM_1985" localSheetId="9">[15]Global!#REF!</definedName>
    <definedName name="net_op_expenditure_per_ASM_1985" localSheetId="2">[15]Global!#REF!</definedName>
    <definedName name="net_op_expenditure_per_ASM_1985" localSheetId="25">[15]Global!#REF!</definedName>
    <definedName name="net_op_expenditure_per_ASM_1985">[15]Global!#REF!</definedName>
    <definedName name="net_op_expenditure_per_ASM_1986" localSheetId="4">[15]Global!#REF!</definedName>
    <definedName name="net_op_expenditure_per_ASM_1986" localSheetId="17">[15]Global!#REF!</definedName>
    <definedName name="net_op_expenditure_per_ASM_1986" localSheetId="5">[15]Global!#REF!</definedName>
    <definedName name="net_op_expenditure_per_ASM_1986" localSheetId="9">[15]Global!#REF!</definedName>
    <definedName name="net_op_expenditure_per_ASM_1986" localSheetId="2">[15]Global!#REF!</definedName>
    <definedName name="net_op_expenditure_per_ASM_1986" localSheetId="25">[15]Global!#REF!</definedName>
    <definedName name="net_op_expenditure_per_ASM_1986">[15]Global!#REF!</definedName>
    <definedName name="net_op_expenditure_per_ASM_1987" localSheetId="4">[15]Global!#REF!</definedName>
    <definedName name="net_op_expenditure_per_ASM_1987" localSheetId="17">[15]Global!#REF!</definedName>
    <definedName name="net_op_expenditure_per_ASM_1987" localSheetId="5">[15]Global!#REF!</definedName>
    <definedName name="net_op_expenditure_per_ASM_1987" localSheetId="9">[15]Global!#REF!</definedName>
    <definedName name="net_op_expenditure_per_ASM_1987" localSheetId="2">[15]Global!#REF!</definedName>
    <definedName name="net_op_expenditure_per_ASM_1987" localSheetId="25">[15]Global!#REF!</definedName>
    <definedName name="net_op_expenditure_per_ASM_1987">[15]Global!#REF!</definedName>
    <definedName name="net_op_expenditure_per_ASM_1988" localSheetId="4">[15]Global!#REF!</definedName>
    <definedName name="net_op_expenditure_per_ASM_1988" localSheetId="17">[15]Global!#REF!</definedName>
    <definedName name="net_op_expenditure_per_ASM_1988" localSheetId="5">[15]Global!#REF!</definedName>
    <definedName name="net_op_expenditure_per_ASM_1988" localSheetId="9">[15]Global!#REF!</definedName>
    <definedName name="net_op_expenditure_per_ASM_1988" localSheetId="2">[15]Global!#REF!</definedName>
    <definedName name="net_op_expenditure_per_ASM_1988" localSheetId="25">[15]Global!#REF!</definedName>
    <definedName name="net_op_expenditure_per_ASM_1988">[15]Global!#REF!</definedName>
    <definedName name="net_op_expenditure_per_ASM_1989" localSheetId="4">[15]Global!#REF!</definedName>
    <definedName name="net_op_expenditure_per_ASM_1989" localSheetId="17">[15]Global!#REF!</definedName>
    <definedName name="net_op_expenditure_per_ASM_1989" localSheetId="5">[15]Global!#REF!</definedName>
    <definedName name="net_op_expenditure_per_ASM_1989" localSheetId="9">[15]Global!#REF!</definedName>
    <definedName name="net_op_expenditure_per_ASM_1989" localSheetId="2">[15]Global!#REF!</definedName>
    <definedName name="net_op_expenditure_per_ASM_1989" localSheetId="25">[15]Global!#REF!</definedName>
    <definedName name="net_op_expenditure_per_ASM_1989">[15]Global!#REF!</definedName>
    <definedName name="net_op_expenditure_per_ASM_1990" localSheetId="4">[15]Global!#REF!</definedName>
    <definedName name="net_op_expenditure_per_ASM_1990" localSheetId="17">[15]Global!#REF!</definedName>
    <definedName name="net_op_expenditure_per_ASM_1990" localSheetId="5">[15]Global!#REF!</definedName>
    <definedName name="net_op_expenditure_per_ASM_1990" localSheetId="9">[15]Global!#REF!</definedName>
    <definedName name="net_op_expenditure_per_ASM_1990" localSheetId="2">[15]Global!#REF!</definedName>
    <definedName name="net_op_expenditure_per_ASM_1990" localSheetId="25">[15]Global!#REF!</definedName>
    <definedName name="net_op_expenditure_per_ASM_1990">[15]Global!#REF!</definedName>
    <definedName name="net_op_expenditure_per_ASM_1991" localSheetId="4">[15]Global!#REF!</definedName>
    <definedName name="net_op_expenditure_per_ASM_1991" localSheetId="17">[15]Global!#REF!</definedName>
    <definedName name="net_op_expenditure_per_ASM_1991" localSheetId="5">[15]Global!#REF!</definedName>
    <definedName name="net_op_expenditure_per_ASM_1991" localSheetId="9">[15]Global!#REF!</definedName>
    <definedName name="net_op_expenditure_per_ASM_1991" localSheetId="2">[15]Global!#REF!</definedName>
    <definedName name="net_op_expenditure_per_ASM_1991" localSheetId="25">[15]Global!#REF!</definedName>
    <definedName name="net_op_expenditure_per_ASM_1991">[15]Global!#REF!</definedName>
    <definedName name="net_op_expenditure_per_ASM_1992" localSheetId="4">[15]Global!#REF!</definedName>
    <definedName name="net_op_expenditure_per_ASM_1992" localSheetId="17">[15]Global!#REF!</definedName>
    <definedName name="net_op_expenditure_per_ASM_1992" localSheetId="5">[15]Global!#REF!</definedName>
    <definedName name="net_op_expenditure_per_ASM_1992" localSheetId="9">[15]Global!#REF!</definedName>
    <definedName name="net_op_expenditure_per_ASM_1992" localSheetId="2">[15]Global!#REF!</definedName>
    <definedName name="net_op_expenditure_per_ASM_1992" localSheetId="25">[15]Global!#REF!</definedName>
    <definedName name="net_op_expenditure_per_ASM_1992">[15]Global!#REF!</definedName>
    <definedName name="net_op_expenditure_per_ASM_1993" localSheetId="4">[15]Global!#REF!</definedName>
    <definedName name="net_op_expenditure_per_ASM_1993" localSheetId="17">[15]Global!#REF!</definedName>
    <definedName name="net_op_expenditure_per_ASM_1993" localSheetId="5">[15]Global!#REF!</definedName>
    <definedName name="net_op_expenditure_per_ASM_1993" localSheetId="9">[15]Global!#REF!</definedName>
    <definedName name="net_op_expenditure_per_ASM_1993" localSheetId="2">[15]Global!#REF!</definedName>
    <definedName name="net_op_expenditure_per_ASM_1993" localSheetId="25">[15]Global!#REF!</definedName>
    <definedName name="net_op_expenditure_per_ASM_1993">[15]Global!#REF!</definedName>
    <definedName name="net_op_expenditure_per_ASM_1994" localSheetId="4">[15]Global!#REF!</definedName>
    <definedName name="net_op_expenditure_per_ASM_1994" localSheetId="17">[15]Global!#REF!</definedName>
    <definedName name="net_op_expenditure_per_ASM_1994" localSheetId="5">[15]Global!#REF!</definedName>
    <definedName name="net_op_expenditure_per_ASM_1994" localSheetId="9">[15]Global!#REF!</definedName>
    <definedName name="net_op_expenditure_per_ASM_1994" localSheetId="2">[15]Global!#REF!</definedName>
    <definedName name="net_op_expenditure_per_ASM_1994" localSheetId="25">[15]Global!#REF!</definedName>
    <definedName name="net_op_expenditure_per_ASM_1994">[15]Global!#REF!</definedName>
    <definedName name="net_op_expenditure_per_ASM_1995" localSheetId="4">[15]Global!#REF!</definedName>
    <definedName name="net_op_expenditure_per_ASM_1995" localSheetId="17">[15]Global!#REF!</definedName>
    <definedName name="net_op_expenditure_per_ASM_1995" localSheetId="5">[15]Global!#REF!</definedName>
    <definedName name="net_op_expenditure_per_ASM_1995" localSheetId="9">[15]Global!#REF!</definedName>
    <definedName name="net_op_expenditure_per_ASM_1995" localSheetId="2">[15]Global!#REF!</definedName>
    <definedName name="net_op_expenditure_per_ASM_1995" localSheetId="25">[15]Global!#REF!</definedName>
    <definedName name="net_op_expenditure_per_ASM_1995">[15]Global!#REF!</definedName>
    <definedName name="net_op_expenditure_per_ASM_1996" localSheetId="4">[15]Global!#REF!</definedName>
    <definedName name="net_op_expenditure_per_ASM_1996" localSheetId="17">[15]Global!#REF!</definedName>
    <definedName name="net_op_expenditure_per_ASM_1996" localSheetId="5">[15]Global!#REF!</definedName>
    <definedName name="net_op_expenditure_per_ASM_1996" localSheetId="9">[15]Global!#REF!</definedName>
    <definedName name="net_op_expenditure_per_ASM_1996" localSheetId="2">[15]Global!#REF!</definedName>
    <definedName name="net_op_expenditure_per_ASM_1996" localSheetId="25">[15]Global!#REF!</definedName>
    <definedName name="net_op_expenditure_per_ASM_1996">[15]Global!#REF!</definedName>
    <definedName name="net_op_expenditure_per_ASM_1997" localSheetId="4">[15]Global!#REF!</definedName>
    <definedName name="net_op_expenditure_per_ASM_1997" localSheetId="17">[15]Global!#REF!</definedName>
    <definedName name="net_op_expenditure_per_ASM_1997" localSheetId="5">[15]Global!#REF!</definedName>
    <definedName name="net_op_expenditure_per_ASM_1997" localSheetId="9">[15]Global!#REF!</definedName>
    <definedName name="net_op_expenditure_per_ASM_1997" localSheetId="2">[15]Global!#REF!</definedName>
    <definedName name="net_op_expenditure_per_ASM_1997" localSheetId="25">[15]Global!#REF!</definedName>
    <definedName name="net_op_expenditure_per_ASM_1997">[15]Global!#REF!</definedName>
    <definedName name="net_op_expenditure_per_ASM_1998" localSheetId="4">[15]Global!#REF!</definedName>
    <definedName name="net_op_expenditure_per_ASM_1998" localSheetId="17">[15]Global!#REF!</definedName>
    <definedName name="net_op_expenditure_per_ASM_1998" localSheetId="5">[15]Global!#REF!</definedName>
    <definedName name="net_op_expenditure_per_ASM_1998" localSheetId="9">[15]Global!#REF!</definedName>
    <definedName name="net_op_expenditure_per_ASM_1998" localSheetId="2">[15]Global!#REF!</definedName>
    <definedName name="net_op_expenditure_per_ASM_1998" localSheetId="25">[15]Global!#REF!</definedName>
    <definedName name="net_op_expenditure_per_ASM_1998">[15]Global!#REF!</definedName>
    <definedName name="net_op_expenditure_per_ASM_1999" localSheetId="4">[15]Global!#REF!</definedName>
    <definedName name="net_op_expenditure_per_ASM_1999" localSheetId="17">[15]Global!#REF!</definedName>
    <definedName name="net_op_expenditure_per_ASM_1999" localSheetId="5">[15]Global!#REF!</definedName>
    <definedName name="net_op_expenditure_per_ASM_1999" localSheetId="9">[15]Global!#REF!</definedName>
    <definedName name="net_op_expenditure_per_ASM_1999" localSheetId="2">[15]Global!#REF!</definedName>
    <definedName name="net_op_expenditure_per_ASM_1999" localSheetId="25">[15]Global!#REF!</definedName>
    <definedName name="net_op_expenditure_per_ASM_1999">[15]Global!#REF!</definedName>
    <definedName name="net_op_expenditure_per_ASM_2000" localSheetId="4">[15]Global!#REF!</definedName>
    <definedName name="net_op_expenditure_per_ASM_2000" localSheetId="17">[15]Global!#REF!</definedName>
    <definedName name="net_op_expenditure_per_ASM_2000" localSheetId="5">[15]Global!#REF!</definedName>
    <definedName name="net_op_expenditure_per_ASM_2000" localSheetId="9">[15]Global!#REF!</definedName>
    <definedName name="net_op_expenditure_per_ASM_2000" localSheetId="2">[15]Global!#REF!</definedName>
    <definedName name="net_op_expenditure_per_ASM_2000" localSheetId="25">[15]Global!#REF!</definedName>
    <definedName name="net_op_expenditure_per_ASM_2000">[15]Global!#REF!</definedName>
    <definedName name="net_op_expenditure_per_ASM_2001" localSheetId="4">[15]Global!#REF!</definedName>
    <definedName name="net_op_expenditure_per_ASM_2001" localSheetId="17">[15]Global!#REF!</definedName>
    <definedName name="net_op_expenditure_per_ASM_2001" localSheetId="5">[15]Global!#REF!</definedName>
    <definedName name="net_op_expenditure_per_ASM_2001" localSheetId="9">[15]Global!#REF!</definedName>
    <definedName name="net_op_expenditure_per_ASM_2001" localSheetId="2">[15]Global!#REF!</definedName>
    <definedName name="net_op_expenditure_per_ASM_2001" localSheetId="25">[15]Global!#REF!</definedName>
    <definedName name="net_op_expenditure_per_ASM_2001">[15]Global!#REF!</definedName>
    <definedName name="net_op_expenditure_per_ASM_2002" localSheetId="4">[15]Global!#REF!</definedName>
    <definedName name="net_op_expenditure_per_ASM_2002" localSheetId="17">[15]Global!#REF!</definedName>
    <definedName name="net_op_expenditure_per_ASM_2002" localSheetId="5">[15]Global!#REF!</definedName>
    <definedName name="net_op_expenditure_per_ASM_2002" localSheetId="9">[15]Global!#REF!</definedName>
    <definedName name="net_op_expenditure_per_ASM_2002" localSheetId="2">[15]Global!#REF!</definedName>
    <definedName name="net_op_expenditure_per_ASM_2002" localSheetId="25">[15]Global!#REF!</definedName>
    <definedName name="net_op_expenditure_per_ASM_2002">[15]Global!#REF!</definedName>
    <definedName name="net_op_expenditure_per_ASM_2003" localSheetId="4">[15]Global!#REF!</definedName>
    <definedName name="net_op_expenditure_per_ASM_2003" localSheetId="17">[15]Global!#REF!</definedName>
    <definedName name="net_op_expenditure_per_ASM_2003" localSheetId="5">[15]Global!#REF!</definedName>
    <definedName name="net_op_expenditure_per_ASM_2003" localSheetId="9">[15]Global!#REF!</definedName>
    <definedName name="net_op_expenditure_per_ASM_2003" localSheetId="2">[15]Global!#REF!</definedName>
    <definedName name="net_op_expenditure_per_ASM_2003" localSheetId="25">[15]Global!#REF!</definedName>
    <definedName name="net_op_expenditure_per_ASM_2003">[15]Global!#REF!</definedName>
    <definedName name="net_op_expenditure_per_ASM_2004" localSheetId="4">[15]Global!#REF!</definedName>
    <definedName name="net_op_expenditure_per_ASM_2004" localSheetId="17">[15]Global!#REF!</definedName>
    <definedName name="net_op_expenditure_per_ASM_2004" localSheetId="5">[15]Global!#REF!</definedName>
    <definedName name="net_op_expenditure_per_ASM_2004" localSheetId="9">[15]Global!#REF!</definedName>
    <definedName name="net_op_expenditure_per_ASM_2004" localSheetId="2">[15]Global!#REF!</definedName>
    <definedName name="net_op_expenditure_per_ASM_2004" localSheetId="25">[15]Global!#REF!</definedName>
    <definedName name="net_op_expenditure_per_ASM_2004">[15]Global!#REF!</definedName>
    <definedName name="net_op_expenditure_per_ASM_2005" localSheetId="4">[15]Global!#REF!</definedName>
    <definedName name="net_op_expenditure_per_ASM_2005" localSheetId="17">[15]Global!#REF!</definedName>
    <definedName name="net_op_expenditure_per_ASM_2005" localSheetId="5">[15]Global!#REF!</definedName>
    <definedName name="net_op_expenditure_per_ASM_2005" localSheetId="9">[15]Global!#REF!</definedName>
    <definedName name="net_op_expenditure_per_ASM_2005" localSheetId="2">[15]Global!#REF!</definedName>
    <definedName name="net_op_expenditure_per_ASM_2005" localSheetId="25">[15]Global!#REF!</definedName>
    <definedName name="net_op_expenditure_per_ASM_2005">[15]Global!#REF!</definedName>
    <definedName name="net_op_expenditure_per_ASM_2006" localSheetId="4">[15]Global!#REF!</definedName>
    <definedName name="net_op_expenditure_per_ASM_2006" localSheetId="17">[15]Global!#REF!</definedName>
    <definedName name="net_op_expenditure_per_ASM_2006" localSheetId="5">[15]Global!#REF!</definedName>
    <definedName name="net_op_expenditure_per_ASM_2006" localSheetId="9">[15]Global!#REF!</definedName>
    <definedName name="net_op_expenditure_per_ASM_2006" localSheetId="2">[15]Global!#REF!</definedName>
    <definedName name="net_op_expenditure_per_ASM_2006" localSheetId="25">[15]Global!#REF!</definedName>
    <definedName name="net_op_expenditure_per_ASM_2006">[15]Global!#REF!</definedName>
    <definedName name="net_op_expenditure_per_ASM_2007" localSheetId="4">[15]Global!#REF!</definedName>
    <definedName name="net_op_expenditure_per_ASM_2007" localSheetId="17">[15]Global!#REF!</definedName>
    <definedName name="net_op_expenditure_per_ASM_2007" localSheetId="5">[15]Global!#REF!</definedName>
    <definedName name="net_op_expenditure_per_ASM_2007" localSheetId="9">[15]Global!#REF!</definedName>
    <definedName name="net_op_expenditure_per_ASM_2007" localSheetId="2">[15]Global!#REF!</definedName>
    <definedName name="net_op_expenditure_per_ASM_2007" localSheetId="25">[15]Global!#REF!</definedName>
    <definedName name="net_op_expenditure_per_ASM_2007">[15]Global!#REF!</definedName>
    <definedName name="net_op_expenditure_per_ASM_2008" localSheetId="4">[15]Global!#REF!</definedName>
    <definedName name="net_op_expenditure_per_ASM_2008" localSheetId="17">[15]Global!#REF!</definedName>
    <definedName name="net_op_expenditure_per_ASM_2008" localSheetId="5">[15]Global!#REF!</definedName>
    <definedName name="net_op_expenditure_per_ASM_2008" localSheetId="9">[15]Global!#REF!</definedName>
    <definedName name="net_op_expenditure_per_ASM_2008" localSheetId="2">[15]Global!#REF!</definedName>
    <definedName name="net_op_expenditure_per_ASM_2008" localSheetId="25">[15]Global!#REF!</definedName>
    <definedName name="net_op_expenditure_per_ASM_2008">[15]Global!#REF!</definedName>
    <definedName name="net_op_expenditure_per_ASM_2009" localSheetId="4">[15]Global!#REF!</definedName>
    <definedName name="net_op_expenditure_per_ASM_2009" localSheetId="17">[15]Global!#REF!</definedName>
    <definedName name="net_op_expenditure_per_ASM_2009" localSheetId="5">[15]Global!#REF!</definedName>
    <definedName name="net_op_expenditure_per_ASM_2009" localSheetId="9">[15]Global!#REF!</definedName>
    <definedName name="net_op_expenditure_per_ASM_2009" localSheetId="2">[15]Global!#REF!</definedName>
    <definedName name="net_op_expenditure_per_ASM_2009" localSheetId="25">[15]Global!#REF!</definedName>
    <definedName name="net_op_expenditure_per_ASM_2009">[15]Global!#REF!</definedName>
    <definedName name="net_op_expenditure_per_ASM_2010" localSheetId="4">[15]Global!#REF!</definedName>
    <definedName name="net_op_expenditure_per_ASM_2010" localSheetId="17">[15]Global!#REF!</definedName>
    <definedName name="net_op_expenditure_per_ASM_2010" localSheetId="5">[15]Global!#REF!</definedName>
    <definedName name="net_op_expenditure_per_ASM_2010" localSheetId="9">[15]Global!#REF!</definedName>
    <definedName name="net_op_expenditure_per_ASM_2010" localSheetId="2">[15]Global!#REF!</definedName>
    <definedName name="net_op_expenditure_per_ASM_2010" localSheetId="25">[15]Global!#REF!</definedName>
    <definedName name="net_op_expenditure_per_ASM_2010">[15]Global!#REF!</definedName>
    <definedName name="net_op_expenditure_per_ASM_comm" localSheetId="4">[15]Global!#REF!</definedName>
    <definedName name="net_op_expenditure_per_ASM_comm" localSheetId="17">[15]Global!#REF!</definedName>
    <definedName name="net_op_expenditure_per_ASM_comm" localSheetId="5">[15]Global!#REF!</definedName>
    <definedName name="net_op_expenditure_per_ASM_comm" localSheetId="9">[15]Global!#REF!</definedName>
    <definedName name="net_op_expenditure_per_ASM_comm" localSheetId="2">[15]Global!#REF!</definedName>
    <definedName name="net_op_expenditure_per_ASM_comm" localSheetId="25">[15]Global!#REF!</definedName>
    <definedName name="net_op_expenditure_per_ASM_comm">[15]Global!#REF!</definedName>
    <definedName name="net_op_expenditure_per_ATK_1985" localSheetId="4">[15]Global!#REF!</definedName>
    <definedName name="net_op_expenditure_per_ATK_1985" localSheetId="17">[15]Global!#REF!</definedName>
    <definedName name="net_op_expenditure_per_ATK_1985" localSheetId="5">[15]Global!#REF!</definedName>
    <definedName name="net_op_expenditure_per_ATK_1985" localSheetId="9">[15]Global!#REF!</definedName>
    <definedName name="net_op_expenditure_per_ATK_1985" localSheetId="2">[15]Global!#REF!</definedName>
    <definedName name="net_op_expenditure_per_ATK_1985" localSheetId="25">[15]Global!#REF!</definedName>
    <definedName name="net_op_expenditure_per_ATK_1985">[15]Global!#REF!</definedName>
    <definedName name="net_op_expenditure_per_ATK_1986" localSheetId="4">[15]Global!#REF!</definedName>
    <definedName name="net_op_expenditure_per_ATK_1986" localSheetId="17">[15]Global!#REF!</definedName>
    <definedName name="net_op_expenditure_per_ATK_1986" localSheetId="5">[15]Global!#REF!</definedName>
    <definedName name="net_op_expenditure_per_ATK_1986" localSheetId="9">[15]Global!#REF!</definedName>
    <definedName name="net_op_expenditure_per_ATK_1986" localSheetId="2">[15]Global!#REF!</definedName>
    <definedName name="net_op_expenditure_per_ATK_1986" localSheetId="25">[15]Global!#REF!</definedName>
    <definedName name="net_op_expenditure_per_ATK_1986">[15]Global!#REF!</definedName>
    <definedName name="net_op_expenditure_per_ATK_1987" localSheetId="4">[15]Global!#REF!</definedName>
    <definedName name="net_op_expenditure_per_ATK_1987" localSheetId="17">[15]Global!#REF!</definedName>
    <definedName name="net_op_expenditure_per_ATK_1987" localSheetId="5">[15]Global!#REF!</definedName>
    <definedName name="net_op_expenditure_per_ATK_1987" localSheetId="9">[15]Global!#REF!</definedName>
    <definedName name="net_op_expenditure_per_ATK_1987" localSheetId="2">[15]Global!#REF!</definedName>
    <definedName name="net_op_expenditure_per_ATK_1987" localSheetId="25">[15]Global!#REF!</definedName>
    <definedName name="net_op_expenditure_per_ATK_1987">[15]Global!#REF!</definedName>
    <definedName name="net_op_expenditure_per_ATK_1988" localSheetId="4">[15]Global!#REF!</definedName>
    <definedName name="net_op_expenditure_per_ATK_1988" localSheetId="17">[15]Global!#REF!</definedName>
    <definedName name="net_op_expenditure_per_ATK_1988" localSheetId="5">[15]Global!#REF!</definedName>
    <definedName name="net_op_expenditure_per_ATK_1988" localSheetId="9">[15]Global!#REF!</definedName>
    <definedName name="net_op_expenditure_per_ATK_1988" localSheetId="2">[15]Global!#REF!</definedName>
    <definedName name="net_op_expenditure_per_ATK_1988" localSheetId="25">[15]Global!#REF!</definedName>
    <definedName name="net_op_expenditure_per_ATK_1988">[15]Global!#REF!</definedName>
    <definedName name="net_op_expenditure_per_ATK_1989" localSheetId="4">[15]Global!#REF!</definedName>
    <definedName name="net_op_expenditure_per_ATK_1989" localSheetId="17">[15]Global!#REF!</definedName>
    <definedName name="net_op_expenditure_per_ATK_1989" localSheetId="5">[15]Global!#REF!</definedName>
    <definedName name="net_op_expenditure_per_ATK_1989" localSheetId="9">[15]Global!#REF!</definedName>
    <definedName name="net_op_expenditure_per_ATK_1989" localSheetId="2">[15]Global!#REF!</definedName>
    <definedName name="net_op_expenditure_per_ATK_1989" localSheetId="25">[15]Global!#REF!</definedName>
    <definedName name="net_op_expenditure_per_ATK_1989">[15]Global!#REF!</definedName>
    <definedName name="net_op_expenditure_per_ATK_1990" localSheetId="4">[15]Global!#REF!</definedName>
    <definedName name="net_op_expenditure_per_ATK_1990" localSheetId="17">[15]Global!#REF!</definedName>
    <definedName name="net_op_expenditure_per_ATK_1990" localSheetId="5">[15]Global!#REF!</definedName>
    <definedName name="net_op_expenditure_per_ATK_1990" localSheetId="9">[15]Global!#REF!</definedName>
    <definedName name="net_op_expenditure_per_ATK_1990" localSheetId="2">[15]Global!#REF!</definedName>
    <definedName name="net_op_expenditure_per_ATK_1990" localSheetId="25">[15]Global!#REF!</definedName>
    <definedName name="net_op_expenditure_per_ATK_1990">[15]Global!#REF!</definedName>
    <definedName name="net_op_expenditure_per_ATK_1991" localSheetId="4">[15]Global!#REF!</definedName>
    <definedName name="net_op_expenditure_per_ATK_1991" localSheetId="17">[15]Global!#REF!</definedName>
    <definedName name="net_op_expenditure_per_ATK_1991" localSheetId="5">[15]Global!#REF!</definedName>
    <definedName name="net_op_expenditure_per_ATK_1991" localSheetId="9">[15]Global!#REF!</definedName>
    <definedName name="net_op_expenditure_per_ATK_1991" localSheetId="2">[15]Global!#REF!</definedName>
    <definedName name="net_op_expenditure_per_ATK_1991" localSheetId="25">[15]Global!#REF!</definedName>
    <definedName name="net_op_expenditure_per_ATK_1991">[15]Global!#REF!</definedName>
    <definedName name="net_op_expenditure_per_ATK_1992" localSheetId="4">[15]Global!#REF!</definedName>
    <definedName name="net_op_expenditure_per_ATK_1992" localSheetId="17">[15]Global!#REF!</definedName>
    <definedName name="net_op_expenditure_per_ATK_1992" localSheetId="5">[15]Global!#REF!</definedName>
    <definedName name="net_op_expenditure_per_ATK_1992" localSheetId="9">[15]Global!#REF!</definedName>
    <definedName name="net_op_expenditure_per_ATK_1992" localSheetId="2">[15]Global!#REF!</definedName>
    <definedName name="net_op_expenditure_per_ATK_1992" localSheetId="25">[15]Global!#REF!</definedName>
    <definedName name="net_op_expenditure_per_ATK_1992">[15]Global!#REF!</definedName>
    <definedName name="net_op_expenditure_per_ATK_1993" localSheetId="4">[15]Global!#REF!</definedName>
    <definedName name="net_op_expenditure_per_ATK_1993" localSheetId="17">[15]Global!#REF!</definedName>
    <definedName name="net_op_expenditure_per_ATK_1993" localSheetId="5">[15]Global!#REF!</definedName>
    <definedName name="net_op_expenditure_per_ATK_1993" localSheetId="9">[15]Global!#REF!</definedName>
    <definedName name="net_op_expenditure_per_ATK_1993" localSheetId="2">[15]Global!#REF!</definedName>
    <definedName name="net_op_expenditure_per_ATK_1993" localSheetId="25">[15]Global!#REF!</definedName>
    <definedName name="net_op_expenditure_per_ATK_1993">[15]Global!#REF!</definedName>
    <definedName name="net_op_expenditure_per_ATK_1994" localSheetId="4">[15]Global!#REF!</definedName>
    <definedName name="net_op_expenditure_per_ATK_1994" localSheetId="17">[15]Global!#REF!</definedName>
    <definedName name="net_op_expenditure_per_ATK_1994" localSheetId="5">[15]Global!#REF!</definedName>
    <definedName name="net_op_expenditure_per_ATK_1994" localSheetId="9">[15]Global!#REF!</definedName>
    <definedName name="net_op_expenditure_per_ATK_1994" localSheetId="2">[15]Global!#REF!</definedName>
    <definedName name="net_op_expenditure_per_ATK_1994" localSheetId="25">[15]Global!#REF!</definedName>
    <definedName name="net_op_expenditure_per_ATK_1994">[15]Global!#REF!</definedName>
    <definedName name="net_op_expenditure_per_ATK_1995" localSheetId="4">[15]Global!#REF!</definedName>
    <definedName name="net_op_expenditure_per_ATK_1995" localSheetId="17">[15]Global!#REF!</definedName>
    <definedName name="net_op_expenditure_per_ATK_1995" localSheetId="5">[15]Global!#REF!</definedName>
    <definedName name="net_op_expenditure_per_ATK_1995" localSheetId="9">[15]Global!#REF!</definedName>
    <definedName name="net_op_expenditure_per_ATK_1995" localSheetId="2">[15]Global!#REF!</definedName>
    <definedName name="net_op_expenditure_per_ATK_1995" localSheetId="25">[15]Global!#REF!</definedName>
    <definedName name="net_op_expenditure_per_ATK_1995">[15]Global!#REF!</definedName>
    <definedName name="net_op_expenditure_per_ATK_1996" localSheetId="4">[15]Global!#REF!</definedName>
    <definedName name="net_op_expenditure_per_ATK_1996" localSheetId="17">[15]Global!#REF!</definedName>
    <definedName name="net_op_expenditure_per_ATK_1996" localSheetId="5">[15]Global!#REF!</definedName>
    <definedName name="net_op_expenditure_per_ATK_1996" localSheetId="9">[15]Global!#REF!</definedName>
    <definedName name="net_op_expenditure_per_ATK_1996" localSheetId="2">[15]Global!#REF!</definedName>
    <definedName name="net_op_expenditure_per_ATK_1996" localSheetId="25">[15]Global!#REF!</definedName>
    <definedName name="net_op_expenditure_per_ATK_1996">[15]Global!#REF!</definedName>
    <definedName name="net_op_expenditure_per_ATK_1997" localSheetId="4">[15]Global!#REF!</definedName>
    <definedName name="net_op_expenditure_per_ATK_1997" localSheetId="17">[15]Global!#REF!</definedName>
    <definedName name="net_op_expenditure_per_ATK_1997" localSheetId="5">[15]Global!#REF!</definedName>
    <definedName name="net_op_expenditure_per_ATK_1997" localSheetId="9">[15]Global!#REF!</definedName>
    <definedName name="net_op_expenditure_per_ATK_1997" localSheetId="2">[15]Global!#REF!</definedName>
    <definedName name="net_op_expenditure_per_ATK_1997" localSheetId="25">[15]Global!#REF!</definedName>
    <definedName name="net_op_expenditure_per_ATK_1997">[15]Global!#REF!</definedName>
    <definedName name="net_op_expenditure_per_ATK_1998" localSheetId="4">[15]Global!#REF!</definedName>
    <definedName name="net_op_expenditure_per_ATK_1998" localSheetId="17">[15]Global!#REF!</definedName>
    <definedName name="net_op_expenditure_per_ATK_1998" localSheetId="5">[15]Global!#REF!</definedName>
    <definedName name="net_op_expenditure_per_ATK_1998" localSheetId="9">[15]Global!#REF!</definedName>
    <definedName name="net_op_expenditure_per_ATK_1998" localSheetId="2">[15]Global!#REF!</definedName>
    <definedName name="net_op_expenditure_per_ATK_1998" localSheetId="25">[15]Global!#REF!</definedName>
    <definedName name="net_op_expenditure_per_ATK_1998">[15]Global!#REF!</definedName>
    <definedName name="net_op_expenditure_per_ATK_1999" localSheetId="4">[15]Global!#REF!</definedName>
    <definedName name="net_op_expenditure_per_ATK_1999" localSheetId="17">[15]Global!#REF!</definedName>
    <definedName name="net_op_expenditure_per_ATK_1999" localSheetId="5">[15]Global!#REF!</definedName>
    <definedName name="net_op_expenditure_per_ATK_1999" localSheetId="9">[15]Global!#REF!</definedName>
    <definedName name="net_op_expenditure_per_ATK_1999" localSheetId="2">[15]Global!#REF!</definedName>
    <definedName name="net_op_expenditure_per_ATK_1999" localSheetId="25">[15]Global!#REF!</definedName>
    <definedName name="net_op_expenditure_per_ATK_1999">[15]Global!#REF!</definedName>
    <definedName name="net_op_expenditure_per_ATK_2000" localSheetId="4">[15]Global!#REF!</definedName>
    <definedName name="net_op_expenditure_per_ATK_2000" localSheetId="17">[15]Global!#REF!</definedName>
    <definedName name="net_op_expenditure_per_ATK_2000" localSheetId="5">[15]Global!#REF!</definedName>
    <definedName name="net_op_expenditure_per_ATK_2000" localSheetId="9">[15]Global!#REF!</definedName>
    <definedName name="net_op_expenditure_per_ATK_2000" localSheetId="2">[15]Global!#REF!</definedName>
    <definedName name="net_op_expenditure_per_ATK_2000" localSheetId="25">[15]Global!#REF!</definedName>
    <definedName name="net_op_expenditure_per_ATK_2000">[15]Global!#REF!</definedName>
    <definedName name="net_op_expenditure_per_ATK_2001" localSheetId="4">[15]Global!#REF!</definedName>
    <definedName name="net_op_expenditure_per_ATK_2001" localSheetId="17">[15]Global!#REF!</definedName>
    <definedName name="net_op_expenditure_per_ATK_2001" localSheetId="5">[15]Global!#REF!</definedName>
    <definedName name="net_op_expenditure_per_ATK_2001" localSheetId="9">[15]Global!#REF!</definedName>
    <definedName name="net_op_expenditure_per_ATK_2001" localSheetId="2">[15]Global!#REF!</definedName>
    <definedName name="net_op_expenditure_per_ATK_2001" localSheetId="25">[15]Global!#REF!</definedName>
    <definedName name="net_op_expenditure_per_ATK_2001">[15]Global!#REF!</definedName>
    <definedName name="net_op_expenditure_per_ATK_2002" localSheetId="4">[15]Global!#REF!</definedName>
    <definedName name="net_op_expenditure_per_ATK_2002" localSheetId="17">[15]Global!#REF!</definedName>
    <definedName name="net_op_expenditure_per_ATK_2002" localSheetId="5">[15]Global!#REF!</definedName>
    <definedName name="net_op_expenditure_per_ATK_2002" localSheetId="9">[15]Global!#REF!</definedName>
    <definedName name="net_op_expenditure_per_ATK_2002" localSheetId="2">[15]Global!#REF!</definedName>
    <definedName name="net_op_expenditure_per_ATK_2002" localSheetId="25">[15]Global!#REF!</definedName>
    <definedName name="net_op_expenditure_per_ATK_2002">[15]Global!#REF!</definedName>
    <definedName name="net_op_expenditure_per_ATK_2003" localSheetId="4">[15]Global!#REF!</definedName>
    <definedName name="net_op_expenditure_per_ATK_2003" localSheetId="17">[15]Global!#REF!</definedName>
    <definedName name="net_op_expenditure_per_ATK_2003" localSheetId="5">[15]Global!#REF!</definedName>
    <definedName name="net_op_expenditure_per_ATK_2003" localSheetId="9">[15]Global!#REF!</definedName>
    <definedName name="net_op_expenditure_per_ATK_2003" localSheetId="2">[15]Global!#REF!</definedName>
    <definedName name="net_op_expenditure_per_ATK_2003" localSheetId="25">[15]Global!#REF!</definedName>
    <definedName name="net_op_expenditure_per_ATK_2003">[15]Global!#REF!</definedName>
    <definedName name="net_op_expenditure_per_ATK_2004" localSheetId="4">[15]Global!#REF!</definedName>
    <definedName name="net_op_expenditure_per_ATK_2004" localSheetId="17">[15]Global!#REF!</definedName>
    <definedName name="net_op_expenditure_per_ATK_2004" localSheetId="5">[15]Global!#REF!</definedName>
    <definedName name="net_op_expenditure_per_ATK_2004" localSheetId="9">[15]Global!#REF!</definedName>
    <definedName name="net_op_expenditure_per_ATK_2004" localSheetId="2">[15]Global!#REF!</definedName>
    <definedName name="net_op_expenditure_per_ATK_2004" localSheetId="25">[15]Global!#REF!</definedName>
    <definedName name="net_op_expenditure_per_ATK_2004">[15]Global!#REF!</definedName>
    <definedName name="net_op_expenditure_per_ATK_2005" localSheetId="4">[15]Global!#REF!</definedName>
    <definedName name="net_op_expenditure_per_ATK_2005" localSheetId="17">[15]Global!#REF!</definedName>
    <definedName name="net_op_expenditure_per_ATK_2005" localSheetId="5">[15]Global!#REF!</definedName>
    <definedName name="net_op_expenditure_per_ATK_2005" localSheetId="9">[15]Global!#REF!</definedName>
    <definedName name="net_op_expenditure_per_ATK_2005" localSheetId="2">[15]Global!#REF!</definedName>
    <definedName name="net_op_expenditure_per_ATK_2005" localSheetId="25">[15]Global!#REF!</definedName>
    <definedName name="net_op_expenditure_per_ATK_2005">[15]Global!#REF!</definedName>
    <definedName name="net_op_expenditure_per_ATK_2006" localSheetId="4">[15]Global!#REF!</definedName>
    <definedName name="net_op_expenditure_per_ATK_2006" localSheetId="17">[15]Global!#REF!</definedName>
    <definedName name="net_op_expenditure_per_ATK_2006" localSheetId="5">[15]Global!#REF!</definedName>
    <definedName name="net_op_expenditure_per_ATK_2006" localSheetId="9">[15]Global!#REF!</definedName>
    <definedName name="net_op_expenditure_per_ATK_2006" localSheetId="2">[15]Global!#REF!</definedName>
    <definedName name="net_op_expenditure_per_ATK_2006" localSheetId="25">[15]Global!#REF!</definedName>
    <definedName name="net_op_expenditure_per_ATK_2006">[15]Global!#REF!</definedName>
    <definedName name="net_op_expenditure_per_ATK_2007" localSheetId="4">[15]Global!#REF!</definedName>
    <definedName name="net_op_expenditure_per_ATK_2007" localSheetId="17">[15]Global!#REF!</definedName>
    <definedName name="net_op_expenditure_per_ATK_2007" localSheetId="5">[15]Global!#REF!</definedName>
    <definedName name="net_op_expenditure_per_ATK_2007" localSheetId="9">[15]Global!#REF!</definedName>
    <definedName name="net_op_expenditure_per_ATK_2007" localSheetId="2">[15]Global!#REF!</definedName>
    <definedName name="net_op_expenditure_per_ATK_2007" localSheetId="25">[15]Global!#REF!</definedName>
    <definedName name="net_op_expenditure_per_ATK_2007">[15]Global!#REF!</definedName>
    <definedName name="net_op_expenditure_per_ATK_2008" localSheetId="4">[15]Global!#REF!</definedName>
    <definedName name="net_op_expenditure_per_ATK_2008" localSheetId="17">[15]Global!#REF!</definedName>
    <definedName name="net_op_expenditure_per_ATK_2008" localSheetId="5">[15]Global!#REF!</definedName>
    <definedName name="net_op_expenditure_per_ATK_2008" localSheetId="9">[15]Global!#REF!</definedName>
    <definedName name="net_op_expenditure_per_ATK_2008" localSheetId="2">[15]Global!#REF!</definedName>
    <definedName name="net_op_expenditure_per_ATK_2008" localSheetId="25">[15]Global!#REF!</definedName>
    <definedName name="net_op_expenditure_per_ATK_2008">[15]Global!#REF!</definedName>
    <definedName name="net_op_expenditure_per_ATK_2009" localSheetId="4">[15]Global!#REF!</definedName>
    <definedName name="net_op_expenditure_per_ATK_2009" localSheetId="17">[15]Global!#REF!</definedName>
    <definedName name="net_op_expenditure_per_ATK_2009" localSheetId="5">[15]Global!#REF!</definedName>
    <definedName name="net_op_expenditure_per_ATK_2009" localSheetId="9">[15]Global!#REF!</definedName>
    <definedName name="net_op_expenditure_per_ATK_2009" localSheetId="2">[15]Global!#REF!</definedName>
    <definedName name="net_op_expenditure_per_ATK_2009" localSheetId="25">[15]Global!#REF!</definedName>
    <definedName name="net_op_expenditure_per_ATK_2009">[15]Global!#REF!</definedName>
    <definedName name="net_op_expenditure_per_ATK_2010" localSheetId="4">[15]Global!#REF!</definedName>
    <definedName name="net_op_expenditure_per_ATK_2010" localSheetId="17">[15]Global!#REF!</definedName>
    <definedName name="net_op_expenditure_per_ATK_2010" localSheetId="5">[15]Global!#REF!</definedName>
    <definedName name="net_op_expenditure_per_ATK_2010" localSheetId="9">[15]Global!#REF!</definedName>
    <definedName name="net_op_expenditure_per_ATK_2010" localSheetId="2">[15]Global!#REF!</definedName>
    <definedName name="net_op_expenditure_per_ATK_2010" localSheetId="25">[15]Global!#REF!</definedName>
    <definedName name="net_op_expenditure_per_ATK_2010">[15]Global!#REF!</definedName>
    <definedName name="net_op_expenditure_per_ATK_comm" localSheetId="4">[15]Global!#REF!</definedName>
    <definedName name="net_op_expenditure_per_ATK_comm" localSheetId="17">[15]Global!#REF!</definedName>
    <definedName name="net_op_expenditure_per_ATK_comm" localSheetId="5">[15]Global!#REF!</definedName>
    <definedName name="net_op_expenditure_per_ATK_comm" localSheetId="9">[15]Global!#REF!</definedName>
    <definedName name="net_op_expenditure_per_ATK_comm" localSheetId="2">[15]Global!#REF!</definedName>
    <definedName name="net_op_expenditure_per_ATK_comm" localSheetId="25">[15]Global!#REF!</definedName>
    <definedName name="net_op_expenditure_per_ATK_comm">[15]Global!#REF!</definedName>
    <definedName name="net_op_expenditure_per_ATM_1985" localSheetId="4">[15]Global!#REF!</definedName>
    <definedName name="net_op_expenditure_per_ATM_1985" localSheetId="17">[15]Global!#REF!</definedName>
    <definedName name="net_op_expenditure_per_ATM_1985" localSheetId="5">[15]Global!#REF!</definedName>
    <definedName name="net_op_expenditure_per_ATM_1985" localSheetId="9">[15]Global!#REF!</definedName>
    <definedName name="net_op_expenditure_per_ATM_1985" localSheetId="2">[15]Global!#REF!</definedName>
    <definedName name="net_op_expenditure_per_ATM_1985" localSheetId="25">[15]Global!#REF!</definedName>
    <definedName name="net_op_expenditure_per_ATM_1985">[15]Global!#REF!</definedName>
    <definedName name="net_op_expenditure_per_ATM_1986" localSheetId="4">[15]Global!#REF!</definedName>
    <definedName name="net_op_expenditure_per_ATM_1986" localSheetId="17">[15]Global!#REF!</definedName>
    <definedName name="net_op_expenditure_per_ATM_1986" localSheetId="5">[15]Global!#REF!</definedName>
    <definedName name="net_op_expenditure_per_ATM_1986" localSheetId="9">[15]Global!#REF!</definedName>
    <definedName name="net_op_expenditure_per_ATM_1986" localSheetId="2">[15]Global!#REF!</definedName>
    <definedName name="net_op_expenditure_per_ATM_1986" localSheetId="25">[15]Global!#REF!</definedName>
    <definedName name="net_op_expenditure_per_ATM_1986">[15]Global!#REF!</definedName>
    <definedName name="net_op_expenditure_per_ATM_1987" localSheetId="4">[15]Global!#REF!</definedName>
    <definedName name="net_op_expenditure_per_ATM_1987" localSheetId="17">[15]Global!#REF!</definedName>
    <definedName name="net_op_expenditure_per_ATM_1987" localSheetId="5">[15]Global!#REF!</definedName>
    <definedName name="net_op_expenditure_per_ATM_1987" localSheetId="9">[15]Global!#REF!</definedName>
    <definedName name="net_op_expenditure_per_ATM_1987" localSheetId="2">[15]Global!#REF!</definedName>
    <definedName name="net_op_expenditure_per_ATM_1987" localSheetId="25">[15]Global!#REF!</definedName>
    <definedName name="net_op_expenditure_per_ATM_1987">[15]Global!#REF!</definedName>
    <definedName name="net_op_expenditure_per_ATM_1988" localSheetId="4">[15]Global!#REF!</definedName>
    <definedName name="net_op_expenditure_per_ATM_1988" localSheetId="17">[15]Global!#REF!</definedName>
    <definedName name="net_op_expenditure_per_ATM_1988" localSheetId="5">[15]Global!#REF!</definedName>
    <definedName name="net_op_expenditure_per_ATM_1988" localSheetId="9">[15]Global!#REF!</definedName>
    <definedName name="net_op_expenditure_per_ATM_1988" localSheetId="2">[15]Global!#REF!</definedName>
    <definedName name="net_op_expenditure_per_ATM_1988" localSheetId="25">[15]Global!#REF!</definedName>
    <definedName name="net_op_expenditure_per_ATM_1988">[15]Global!#REF!</definedName>
    <definedName name="net_op_expenditure_per_ATM_1989" localSheetId="4">[15]Global!#REF!</definedName>
    <definedName name="net_op_expenditure_per_ATM_1989" localSheetId="17">[15]Global!#REF!</definedName>
    <definedName name="net_op_expenditure_per_ATM_1989" localSheetId="5">[15]Global!#REF!</definedName>
    <definedName name="net_op_expenditure_per_ATM_1989" localSheetId="9">[15]Global!#REF!</definedName>
    <definedName name="net_op_expenditure_per_ATM_1989" localSheetId="2">[15]Global!#REF!</definedName>
    <definedName name="net_op_expenditure_per_ATM_1989" localSheetId="25">[15]Global!#REF!</definedName>
    <definedName name="net_op_expenditure_per_ATM_1989">[15]Global!#REF!</definedName>
    <definedName name="net_op_expenditure_per_ATM_1990" localSheetId="4">[15]Global!#REF!</definedName>
    <definedName name="net_op_expenditure_per_ATM_1990" localSheetId="17">[15]Global!#REF!</definedName>
    <definedName name="net_op_expenditure_per_ATM_1990" localSheetId="5">[15]Global!#REF!</definedName>
    <definedName name="net_op_expenditure_per_ATM_1990" localSheetId="9">[15]Global!#REF!</definedName>
    <definedName name="net_op_expenditure_per_ATM_1990" localSheetId="2">[15]Global!#REF!</definedName>
    <definedName name="net_op_expenditure_per_ATM_1990" localSheetId="25">[15]Global!#REF!</definedName>
    <definedName name="net_op_expenditure_per_ATM_1990">[15]Global!#REF!</definedName>
    <definedName name="net_op_expenditure_per_ATM_1991" localSheetId="4">[15]Global!#REF!</definedName>
    <definedName name="net_op_expenditure_per_ATM_1991" localSheetId="17">[15]Global!#REF!</definedName>
    <definedName name="net_op_expenditure_per_ATM_1991" localSheetId="5">[15]Global!#REF!</definedName>
    <definedName name="net_op_expenditure_per_ATM_1991" localSheetId="9">[15]Global!#REF!</definedName>
    <definedName name="net_op_expenditure_per_ATM_1991" localSheetId="2">[15]Global!#REF!</definedName>
    <definedName name="net_op_expenditure_per_ATM_1991" localSheetId="25">[15]Global!#REF!</definedName>
    <definedName name="net_op_expenditure_per_ATM_1991">[15]Global!#REF!</definedName>
    <definedName name="net_op_expenditure_per_ATM_1992" localSheetId="4">[15]Global!#REF!</definedName>
    <definedName name="net_op_expenditure_per_ATM_1992" localSheetId="17">[15]Global!#REF!</definedName>
    <definedName name="net_op_expenditure_per_ATM_1992" localSheetId="5">[15]Global!#REF!</definedName>
    <definedName name="net_op_expenditure_per_ATM_1992" localSheetId="9">[15]Global!#REF!</definedName>
    <definedName name="net_op_expenditure_per_ATM_1992" localSheetId="2">[15]Global!#REF!</definedName>
    <definedName name="net_op_expenditure_per_ATM_1992" localSheetId="25">[15]Global!#REF!</definedName>
    <definedName name="net_op_expenditure_per_ATM_1992">[15]Global!#REF!</definedName>
    <definedName name="net_op_expenditure_per_ATM_1993" localSheetId="4">[15]Global!#REF!</definedName>
    <definedName name="net_op_expenditure_per_ATM_1993" localSheetId="17">[15]Global!#REF!</definedName>
    <definedName name="net_op_expenditure_per_ATM_1993" localSheetId="5">[15]Global!#REF!</definedName>
    <definedName name="net_op_expenditure_per_ATM_1993" localSheetId="9">[15]Global!#REF!</definedName>
    <definedName name="net_op_expenditure_per_ATM_1993" localSheetId="2">[15]Global!#REF!</definedName>
    <definedName name="net_op_expenditure_per_ATM_1993" localSheetId="25">[15]Global!#REF!</definedName>
    <definedName name="net_op_expenditure_per_ATM_1993">[15]Global!#REF!</definedName>
    <definedName name="net_op_expenditure_per_ATM_1994" localSheetId="4">[15]Global!#REF!</definedName>
    <definedName name="net_op_expenditure_per_ATM_1994" localSheetId="17">[15]Global!#REF!</definedName>
    <definedName name="net_op_expenditure_per_ATM_1994" localSheetId="5">[15]Global!#REF!</definedName>
    <definedName name="net_op_expenditure_per_ATM_1994" localSheetId="9">[15]Global!#REF!</definedName>
    <definedName name="net_op_expenditure_per_ATM_1994" localSheetId="2">[15]Global!#REF!</definedName>
    <definedName name="net_op_expenditure_per_ATM_1994" localSheetId="25">[15]Global!#REF!</definedName>
    <definedName name="net_op_expenditure_per_ATM_1994">[15]Global!#REF!</definedName>
    <definedName name="net_op_expenditure_per_ATM_1995" localSheetId="4">[15]Global!#REF!</definedName>
    <definedName name="net_op_expenditure_per_ATM_1995" localSheetId="17">[15]Global!#REF!</definedName>
    <definedName name="net_op_expenditure_per_ATM_1995" localSheetId="5">[15]Global!#REF!</definedName>
    <definedName name="net_op_expenditure_per_ATM_1995" localSheetId="9">[15]Global!#REF!</definedName>
    <definedName name="net_op_expenditure_per_ATM_1995" localSheetId="2">[15]Global!#REF!</definedName>
    <definedName name="net_op_expenditure_per_ATM_1995" localSheetId="25">[15]Global!#REF!</definedName>
    <definedName name="net_op_expenditure_per_ATM_1995">[15]Global!#REF!</definedName>
    <definedName name="net_op_expenditure_per_ATM_1996" localSheetId="4">[15]Global!#REF!</definedName>
    <definedName name="net_op_expenditure_per_ATM_1996" localSheetId="17">[15]Global!#REF!</definedName>
    <definedName name="net_op_expenditure_per_ATM_1996" localSheetId="5">[15]Global!#REF!</definedName>
    <definedName name="net_op_expenditure_per_ATM_1996" localSheetId="9">[15]Global!#REF!</definedName>
    <definedName name="net_op_expenditure_per_ATM_1996" localSheetId="2">[15]Global!#REF!</definedName>
    <definedName name="net_op_expenditure_per_ATM_1996" localSheetId="25">[15]Global!#REF!</definedName>
    <definedName name="net_op_expenditure_per_ATM_1996">[15]Global!#REF!</definedName>
    <definedName name="net_op_expenditure_per_ATM_1997" localSheetId="4">[15]Global!#REF!</definedName>
    <definedName name="net_op_expenditure_per_ATM_1997" localSheetId="17">[15]Global!#REF!</definedName>
    <definedName name="net_op_expenditure_per_ATM_1997" localSheetId="5">[15]Global!#REF!</definedName>
    <definedName name="net_op_expenditure_per_ATM_1997" localSheetId="9">[15]Global!#REF!</definedName>
    <definedName name="net_op_expenditure_per_ATM_1997" localSheetId="2">[15]Global!#REF!</definedName>
    <definedName name="net_op_expenditure_per_ATM_1997" localSheetId="25">[15]Global!#REF!</definedName>
    <definedName name="net_op_expenditure_per_ATM_1997">[15]Global!#REF!</definedName>
    <definedName name="net_op_expenditure_per_ATM_1998" localSheetId="4">[15]Global!#REF!</definedName>
    <definedName name="net_op_expenditure_per_ATM_1998" localSheetId="17">[15]Global!#REF!</definedName>
    <definedName name="net_op_expenditure_per_ATM_1998" localSheetId="5">[15]Global!#REF!</definedName>
    <definedName name="net_op_expenditure_per_ATM_1998" localSheetId="9">[15]Global!#REF!</definedName>
    <definedName name="net_op_expenditure_per_ATM_1998" localSheetId="2">[15]Global!#REF!</definedName>
    <definedName name="net_op_expenditure_per_ATM_1998" localSheetId="25">[15]Global!#REF!</definedName>
    <definedName name="net_op_expenditure_per_ATM_1998">[15]Global!#REF!</definedName>
    <definedName name="net_op_expenditure_per_ATM_1999" localSheetId="4">[15]Global!#REF!</definedName>
    <definedName name="net_op_expenditure_per_ATM_1999" localSheetId="17">[15]Global!#REF!</definedName>
    <definedName name="net_op_expenditure_per_ATM_1999" localSheetId="5">[15]Global!#REF!</definedName>
    <definedName name="net_op_expenditure_per_ATM_1999" localSheetId="9">[15]Global!#REF!</definedName>
    <definedName name="net_op_expenditure_per_ATM_1999" localSheetId="2">[15]Global!#REF!</definedName>
    <definedName name="net_op_expenditure_per_ATM_1999" localSheetId="25">[15]Global!#REF!</definedName>
    <definedName name="net_op_expenditure_per_ATM_1999">[15]Global!#REF!</definedName>
    <definedName name="net_op_expenditure_per_ATM_2000" localSheetId="4">[15]Global!#REF!</definedName>
    <definedName name="net_op_expenditure_per_ATM_2000" localSheetId="17">[15]Global!#REF!</definedName>
    <definedName name="net_op_expenditure_per_ATM_2000" localSheetId="5">[15]Global!#REF!</definedName>
    <definedName name="net_op_expenditure_per_ATM_2000" localSheetId="9">[15]Global!#REF!</definedName>
    <definedName name="net_op_expenditure_per_ATM_2000" localSheetId="2">[15]Global!#REF!</definedName>
    <definedName name="net_op_expenditure_per_ATM_2000" localSheetId="25">[15]Global!#REF!</definedName>
    <definedName name="net_op_expenditure_per_ATM_2000">[15]Global!#REF!</definedName>
    <definedName name="net_op_expenditure_per_ATM_2001" localSheetId="4">[15]Global!#REF!</definedName>
    <definedName name="net_op_expenditure_per_ATM_2001" localSheetId="17">[15]Global!#REF!</definedName>
    <definedName name="net_op_expenditure_per_ATM_2001" localSheetId="5">[15]Global!#REF!</definedName>
    <definedName name="net_op_expenditure_per_ATM_2001" localSheetId="9">[15]Global!#REF!</definedName>
    <definedName name="net_op_expenditure_per_ATM_2001" localSheetId="2">[15]Global!#REF!</definedName>
    <definedName name="net_op_expenditure_per_ATM_2001" localSheetId="25">[15]Global!#REF!</definedName>
    <definedName name="net_op_expenditure_per_ATM_2001">[15]Global!#REF!</definedName>
    <definedName name="net_op_expenditure_per_ATM_2002" localSheetId="4">[15]Global!#REF!</definedName>
    <definedName name="net_op_expenditure_per_ATM_2002" localSheetId="17">[15]Global!#REF!</definedName>
    <definedName name="net_op_expenditure_per_ATM_2002" localSheetId="5">[15]Global!#REF!</definedName>
    <definedName name="net_op_expenditure_per_ATM_2002" localSheetId="9">[15]Global!#REF!</definedName>
    <definedName name="net_op_expenditure_per_ATM_2002" localSheetId="2">[15]Global!#REF!</definedName>
    <definedName name="net_op_expenditure_per_ATM_2002" localSheetId="25">[15]Global!#REF!</definedName>
    <definedName name="net_op_expenditure_per_ATM_2002">[15]Global!#REF!</definedName>
    <definedName name="net_op_expenditure_per_ATM_2003" localSheetId="4">[15]Global!#REF!</definedName>
    <definedName name="net_op_expenditure_per_ATM_2003" localSheetId="17">[15]Global!#REF!</definedName>
    <definedName name="net_op_expenditure_per_ATM_2003" localSheetId="5">[15]Global!#REF!</definedName>
    <definedName name="net_op_expenditure_per_ATM_2003" localSheetId="9">[15]Global!#REF!</definedName>
    <definedName name="net_op_expenditure_per_ATM_2003" localSheetId="2">[15]Global!#REF!</definedName>
    <definedName name="net_op_expenditure_per_ATM_2003" localSheetId="25">[15]Global!#REF!</definedName>
    <definedName name="net_op_expenditure_per_ATM_2003">[15]Global!#REF!</definedName>
    <definedName name="net_op_expenditure_per_ATM_2004" localSheetId="4">[15]Global!#REF!</definedName>
    <definedName name="net_op_expenditure_per_ATM_2004" localSheetId="17">[15]Global!#REF!</definedName>
    <definedName name="net_op_expenditure_per_ATM_2004" localSheetId="5">[15]Global!#REF!</definedName>
    <definedName name="net_op_expenditure_per_ATM_2004" localSheetId="9">[15]Global!#REF!</definedName>
    <definedName name="net_op_expenditure_per_ATM_2004" localSheetId="2">[15]Global!#REF!</definedName>
    <definedName name="net_op_expenditure_per_ATM_2004" localSheetId="25">[15]Global!#REF!</definedName>
    <definedName name="net_op_expenditure_per_ATM_2004">[15]Global!#REF!</definedName>
    <definedName name="net_op_expenditure_per_ATM_2005" localSheetId="4">[15]Global!#REF!</definedName>
    <definedName name="net_op_expenditure_per_ATM_2005" localSheetId="17">[15]Global!#REF!</definedName>
    <definedName name="net_op_expenditure_per_ATM_2005" localSheetId="5">[15]Global!#REF!</definedName>
    <definedName name="net_op_expenditure_per_ATM_2005" localSheetId="9">[15]Global!#REF!</definedName>
    <definedName name="net_op_expenditure_per_ATM_2005" localSheetId="2">[15]Global!#REF!</definedName>
    <definedName name="net_op_expenditure_per_ATM_2005" localSheetId="25">[15]Global!#REF!</definedName>
    <definedName name="net_op_expenditure_per_ATM_2005">[15]Global!#REF!</definedName>
    <definedName name="net_op_expenditure_per_ATM_2006" localSheetId="4">[15]Global!#REF!</definedName>
    <definedName name="net_op_expenditure_per_ATM_2006" localSheetId="17">[15]Global!#REF!</definedName>
    <definedName name="net_op_expenditure_per_ATM_2006" localSheetId="5">[15]Global!#REF!</definedName>
    <definedName name="net_op_expenditure_per_ATM_2006" localSheetId="9">[15]Global!#REF!</definedName>
    <definedName name="net_op_expenditure_per_ATM_2006" localSheetId="2">[15]Global!#REF!</definedName>
    <definedName name="net_op_expenditure_per_ATM_2006" localSheetId="25">[15]Global!#REF!</definedName>
    <definedName name="net_op_expenditure_per_ATM_2006">[15]Global!#REF!</definedName>
    <definedName name="net_op_expenditure_per_ATM_2007" localSheetId="4">[15]Global!#REF!</definedName>
    <definedName name="net_op_expenditure_per_ATM_2007" localSheetId="17">[15]Global!#REF!</definedName>
    <definedName name="net_op_expenditure_per_ATM_2007" localSheetId="5">[15]Global!#REF!</definedName>
    <definedName name="net_op_expenditure_per_ATM_2007" localSheetId="9">[15]Global!#REF!</definedName>
    <definedName name="net_op_expenditure_per_ATM_2007" localSheetId="2">[15]Global!#REF!</definedName>
    <definedName name="net_op_expenditure_per_ATM_2007" localSheetId="25">[15]Global!#REF!</definedName>
    <definedName name="net_op_expenditure_per_ATM_2007">[15]Global!#REF!</definedName>
    <definedName name="net_op_expenditure_per_ATM_2008" localSheetId="4">[15]Global!#REF!</definedName>
    <definedName name="net_op_expenditure_per_ATM_2008" localSheetId="17">[15]Global!#REF!</definedName>
    <definedName name="net_op_expenditure_per_ATM_2008" localSheetId="5">[15]Global!#REF!</definedName>
    <definedName name="net_op_expenditure_per_ATM_2008" localSheetId="9">[15]Global!#REF!</definedName>
    <definedName name="net_op_expenditure_per_ATM_2008" localSheetId="2">[15]Global!#REF!</definedName>
    <definedName name="net_op_expenditure_per_ATM_2008" localSheetId="25">[15]Global!#REF!</definedName>
    <definedName name="net_op_expenditure_per_ATM_2008">[15]Global!#REF!</definedName>
    <definedName name="net_op_expenditure_per_ATM_2009" localSheetId="4">[15]Global!#REF!</definedName>
    <definedName name="net_op_expenditure_per_ATM_2009" localSheetId="17">[15]Global!#REF!</definedName>
    <definedName name="net_op_expenditure_per_ATM_2009" localSheetId="5">[15]Global!#REF!</definedName>
    <definedName name="net_op_expenditure_per_ATM_2009" localSheetId="9">[15]Global!#REF!</definedName>
    <definedName name="net_op_expenditure_per_ATM_2009" localSheetId="2">[15]Global!#REF!</definedName>
    <definedName name="net_op_expenditure_per_ATM_2009" localSheetId="25">[15]Global!#REF!</definedName>
    <definedName name="net_op_expenditure_per_ATM_2009">[15]Global!#REF!</definedName>
    <definedName name="net_op_expenditure_per_ATM_2010" localSheetId="4">[15]Global!#REF!</definedName>
    <definedName name="net_op_expenditure_per_ATM_2010" localSheetId="17">[15]Global!#REF!</definedName>
    <definedName name="net_op_expenditure_per_ATM_2010" localSheetId="5">[15]Global!#REF!</definedName>
    <definedName name="net_op_expenditure_per_ATM_2010" localSheetId="9">[15]Global!#REF!</definedName>
    <definedName name="net_op_expenditure_per_ATM_2010" localSheetId="2">[15]Global!#REF!</definedName>
    <definedName name="net_op_expenditure_per_ATM_2010" localSheetId="25">[15]Global!#REF!</definedName>
    <definedName name="net_op_expenditure_per_ATM_2010">[15]Global!#REF!</definedName>
    <definedName name="net_op_expenditure_per_ATM_comm" localSheetId="4">[15]Global!#REF!</definedName>
    <definedName name="net_op_expenditure_per_ATM_comm" localSheetId="17">[15]Global!#REF!</definedName>
    <definedName name="net_op_expenditure_per_ATM_comm" localSheetId="5">[15]Global!#REF!</definedName>
    <definedName name="net_op_expenditure_per_ATM_comm" localSheetId="9">[15]Global!#REF!</definedName>
    <definedName name="net_op_expenditure_per_ATM_comm" localSheetId="2">[15]Global!#REF!</definedName>
    <definedName name="net_op_expenditure_per_ATM_comm" localSheetId="25">[15]Global!#REF!</definedName>
    <definedName name="net_op_expenditure_per_ATM_comm">[15]Global!#REF!</definedName>
    <definedName name="net_op_expenditure_per_RPK_1985" localSheetId="4">[15]Global!#REF!</definedName>
    <definedName name="net_op_expenditure_per_RPK_1985" localSheetId="17">[15]Global!#REF!</definedName>
    <definedName name="net_op_expenditure_per_RPK_1985" localSheetId="5">[15]Global!#REF!</definedName>
    <definedName name="net_op_expenditure_per_RPK_1985" localSheetId="9">[15]Global!#REF!</definedName>
    <definedName name="net_op_expenditure_per_RPK_1985" localSheetId="2">[15]Global!#REF!</definedName>
    <definedName name="net_op_expenditure_per_RPK_1985" localSheetId="25">[15]Global!#REF!</definedName>
    <definedName name="net_op_expenditure_per_RPK_1985">[15]Global!#REF!</definedName>
    <definedName name="net_op_expenditure_per_RPK_1986" localSheetId="4">[15]Global!#REF!</definedName>
    <definedName name="net_op_expenditure_per_RPK_1986" localSheetId="17">[15]Global!#REF!</definedName>
    <definedName name="net_op_expenditure_per_RPK_1986" localSheetId="5">[15]Global!#REF!</definedName>
    <definedName name="net_op_expenditure_per_RPK_1986" localSheetId="9">[15]Global!#REF!</definedName>
    <definedName name="net_op_expenditure_per_RPK_1986" localSheetId="2">[15]Global!#REF!</definedName>
    <definedName name="net_op_expenditure_per_RPK_1986" localSheetId="25">[15]Global!#REF!</definedName>
    <definedName name="net_op_expenditure_per_RPK_1986">[15]Global!#REF!</definedName>
    <definedName name="net_op_expenditure_per_RPK_1987" localSheetId="4">[15]Global!#REF!</definedName>
    <definedName name="net_op_expenditure_per_RPK_1987" localSheetId="17">[15]Global!#REF!</definedName>
    <definedName name="net_op_expenditure_per_RPK_1987" localSheetId="5">[15]Global!#REF!</definedName>
    <definedName name="net_op_expenditure_per_RPK_1987" localSheetId="9">[15]Global!#REF!</definedName>
    <definedName name="net_op_expenditure_per_RPK_1987" localSheetId="2">[15]Global!#REF!</definedName>
    <definedName name="net_op_expenditure_per_RPK_1987" localSheetId="25">[15]Global!#REF!</definedName>
    <definedName name="net_op_expenditure_per_RPK_1987">[15]Global!#REF!</definedName>
    <definedName name="net_op_expenditure_per_RPK_1988" localSheetId="4">[15]Global!#REF!</definedName>
    <definedName name="net_op_expenditure_per_RPK_1988" localSheetId="17">[15]Global!#REF!</definedName>
    <definedName name="net_op_expenditure_per_RPK_1988" localSheetId="5">[15]Global!#REF!</definedName>
    <definedName name="net_op_expenditure_per_RPK_1988" localSheetId="9">[15]Global!#REF!</definedName>
    <definedName name="net_op_expenditure_per_RPK_1988" localSheetId="2">[15]Global!#REF!</definedName>
    <definedName name="net_op_expenditure_per_RPK_1988" localSheetId="25">[15]Global!#REF!</definedName>
    <definedName name="net_op_expenditure_per_RPK_1988">[15]Global!#REF!</definedName>
    <definedName name="net_op_expenditure_per_RPK_1989" localSheetId="4">[15]Global!#REF!</definedName>
    <definedName name="net_op_expenditure_per_RPK_1989" localSheetId="17">[15]Global!#REF!</definedName>
    <definedName name="net_op_expenditure_per_RPK_1989" localSheetId="5">[15]Global!#REF!</definedName>
    <definedName name="net_op_expenditure_per_RPK_1989" localSheetId="9">[15]Global!#REF!</definedName>
    <definedName name="net_op_expenditure_per_RPK_1989" localSheetId="2">[15]Global!#REF!</definedName>
    <definedName name="net_op_expenditure_per_RPK_1989" localSheetId="25">[15]Global!#REF!</definedName>
    <definedName name="net_op_expenditure_per_RPK_1989">[15]Global!#REF!</definedName>
    <definedName name="net_op_expenditure_per_RPK_1990" localSheetId="4">[15]Global!#REF!</definedName>
    <definedName name="net_op_expenditure_per_RPK_1990" localSheetId="17">[15]Global!#REF!</definedName>
    <definedName name="net_op_expenditure_per_RPK_1990" localSheetId="5">[15]Global!#REF!</definedName>
    <definedName name="net_op_expenditure_per_RPK_1990" localSheetId="9">[15]Global!#REF!</definedName>
    <definedName name="net_op_expenditure_per_RPK_1990" localSheetId="2">[15]Global!#REF!</definedName>
    <definedName name="net_op_expenditure_per_RPK_1990" localSheetId="25">[15]Global!#REF!</definedName>
    <definedName name="net_op_expenditure_per_RPK_1990">[15]Global!#REF!</definedName>
    <definedName name="net_op_expenditure_per_RPK_1991" localSheetId="4">[15]Global!#REF!</definedName>
    <definedName name="net_op_expenditure_per_RPK_1991" localSheetId="17">[15]Global!#REF!</definedName>
    <definedName name="net_op_expenditure_per_RPK_1991" localSheetId="5">[15]Global!#REF!</definedName>
    <definedName name="net_op_expenditure_per_RPK_1991" localSheetId="9">[15]Global!#REF!</definedName>
    <definedName name="net_op_expenditure_per_RPK_1991" localSheetId="2">[15]Global!#REF!</definedName>
    <definedName name="net_op_expenditure_per_RPK_1991" localSheetId="25">[15]Global!#REF!</definedName>
    <definedName name="net_op_expenditure_per_RPK_1991">[15]Global!#REF!</definedName>
    <definedName name="net_op_expenditure_per_RPK_1992" localSheetId="4">[15]Global!#REF!</definedName>
    <definedName name="net_op_expenditure_per_RPK_1992" localSheetId="17">[15]Global!#REF!</definedName>
    <definedName name="net_op_expenditure_per_RPK_1992" localSheetId="5">[15]Global!#REF!</definedName>
    <definedName name="net_op_expenditure_per_RPK_1992" localSheetId="9">[15]Global!#REF!</definedName>
    <definedName name="net_op_expenditure_per_RPK_1992" localSheetId="2">[15]Global!#REF!</definedName>
    <definedName name="net_op_expenditure_per_RPK_1992" localSheetId="25">[15]Global!#REF!</definedName>
    <definedName name="net_op_expenditure_per_RPK_1992">[15]Global!#REF!</definedName>
    <definedName name="net_op_expenditure_per_RPK_1993" localSheetId="4">[15]Global!#REF!</definedName>
    <definedName name="net_op_expenditure_per_RPK_1993" localSheetId="17">[15]Global!#REF!</definedName>
    <definedName name="net_op_expenditure_per_RPK_1993" localSheetId="5">[15]Global!#REF!</definedName>
    <definedName name="net_op_expenditure_per_RPK_1993" localSheetId="9">[15]Global!#REF!</definedName>
    <definedName name="net_op_expenditure_per_RPK_1993" localSheetId="2">[15]Global!#REF!</definedName>
    <definedName name="net_op_expenditure_per_RPK_1993" localSheetId="25">[15]Global!#REF!</definedName>
    <definedName name="net_op_expenditure_per_RPK_1993">[15]Global!#REF!</definedName>
    <definedName name="net_op_expenditure_per_RPK_1994" localSheetId="4">[15]Global!#REF!</definedName>
    <definedName name="net_op_expenditure_per_RPK_1994" localSheetId="17">[15]Global!#REF!</definedName>
    <definedName name="net_op_expenditure_per_RPK_1994" localSheetId="5">[15]Global!#REF!</definedName>
    <definedName name="net_op_expenditure_per_RPK_1994" localSheetId="9">[15]Global!#REF!</definedName>
    <definedName name="net_op_expenditure_per_RPK_1994" localSheetId="2">[15]Global!#REF!</definedName>
    <definedName name="net_op_expenditure_per_RPK_1994" localSheetId="25">[15]Global!#REF!</definedName>
    <definedName name="net_op_expenditure_per_RPK_1994">[15]Global!#REF!</definedName>
    <definedName name="net_op_expenditure_per_RPK_1995" localSheetId="4">[15]Global!#REF!</definedName>
    <definedName name="net_op_expenditure_per_RPK_1995" localSheetId="17">[15]Global!#REF!</definedName>
    <definedName name="net_op_expenditure_per_RPK_1995" localSheetId="5">[15]Global!#REF!</definedName>
    <definedName name="net_op_expenditure_per_RPK_1995" localSheetId="9">[15]Global!#REF!</definedName>
    <definedName name="net_op_expenditure_per_RPK_1995" localSheetId="2">[15]Global!#REF!</definedName>
    <definedName name="net_op_expenditure_per_RPK_1995" localSheetId="25">[15]Global!#REF!</definedName>
    <definedName name="net_op_expenditure_per_RPK_1995">[15]Global!#REF!</definedName>
    <definedName name="net_op_expenditure_per_RPK_1996" localSheetId="4">[15]Global!#REF!</definedName>
    <definedName name="net_op_expenditure_per_RPK_1996" localSheetId="17">[15]Global!#REF!</definedName>
    <definedName name="net_op_expenditure_per_RPK_1996" localSheetId="5">[15]Global!#REF!</definedName>
    <definedName name="net_op_expenditure_per_RPK_1996" localSheetId="9">[15]Global!#REF!</definedName>
    <definedName name="net_op_expenditure_per_RPK_1996" localSheetId="2">[15]Global!#REF!</definedName>
    <definedName name="net_op_expenditure_per_RPK_1996" localSheetId="25">[15]Global!#REF!</definedName>
    <definedName name="net_op_expenditure_per_RPK_1996">[15]Global!#REF!</definedName>
    <definedName name="net_op_expenditure_per_RPK_1997" localSheetId="4">[15]Global!#REF!</definedName>
    <definedName name="net_op_expenditure_per_RPK_1997" localSheetId="17">[15]Global!#REF!</definedName>
    <definedName name="net_op_expenditure_per_RPK_1997" localSheetId="5">[15]Global!#REF!</definedName>
    <definedName name="net_op_expenditure_per_RPK_1997" localSheetId="9">[15]Global!#REF!</definedName>
    <definedName name="net_op_expenditure_per_RPK_1997" localSheetId="2">[15]Global!#REF!</definedName>
    <definedName name="net_op_expenditure_per_RPK_1997" localSheetId="25">[15]Global!#REF!</definedName>
    <definedName name="net_op_expenditure_per_RPK_1997">[15]Global!#REF!</definedName>
    <definedName name="net_op_expenditure_per_RPK_1998" localSheetId="4">[15]Global!#REF!</definedName>
    <definedName name="net_op_expenditure_per_RPK_1998" localSheetId="17">[15]Global!#REF!</definedName>
    <definedName name="net_op_expenditure_per_RPK_1998" localSheetId="5">[15]Global!#REF!</definedName>
    <definedName name="net_op_expenditure_per_RPK_1998" localSheetId="9">[15]Global!#REF!</definedName>
    <definedName name="net_op_expenditure_per_RPK_1998" localSheetId="2">[15]Global!#REF!</definedName>
    <definedName name="net_op_expenditure_per_RPK_1998" localSheetId="25">[15]Global!#REF!</definedName>
    <definedName name="net_op_expenditure_per_RPK_1998">[15]Global!#REF!</definedName>
    <definedName name="net_op_expenditure_per_RPK_1999" localSheetId="4">[15]Global!#REF!</definedName>
    <definedName name="net_op_expenditure_per_RPK_1999" localSheetId="17">[15]Global!#REF!</definedName>
    <definedName name="net_op_expenditure_per_RPK_1999" localSheetId="5">[15]Global!#REF!</definedName>
    <definedName name="net_op_expenditure_per_RPK_1999" localSheetId="9">[15]Global!#REF!</definedName>
    <definedName name="net_op_expenditure_per_RPK_1999" localSheetId="2">[15]Global!#REF!</definedName>
    <definedName name="net_op_expenditure_per_RPK_1999" localSheetId="25">[15]Global!#REF!</definedName>
    <definedName name="net_op_expenditure_per_RPK_1999">[15]Global!#REF!</definedName>
    <definedName name="net_op_expenditure_per_RPK_2000" localSheetId="4">[15]Global!#REF!</definedName>
    <definedName name="net_op_expenditure_per_RPK_2000" localSheetId="17">[15]Global!#REF!</definedName>
    <definedName name="net_op_expenditure_per_RPK_2000" localSheetId="5">[15]Global!#REF!</definedName>
    <definedName name="net_op_expenditure_per_RPK_2000" localSheetId="9">[15]Global!#REF!</definedName>
    <definedName name="net_op_expenditure_per_RPK_2000" localSheetId="2">[15]Global!#REF!</definedName>
    <definedName name="net_op_expenditure_per_RPK_2000" localSheetId="25">[15]Global!#REF!</definedName>
    <definedName name="net_op_expenditure_per_RPK_2000">[15]Global!#REF!</definedName>
    <definedName name="net_op_expenditure_per_RPK_2001" localSheetId="4">[15]Global!#REF!</definedName>
    <definedName name="net_op_expenditure_per_RPK_2001" localSheetId="17">[15]Global!#REF!</definedName>
    <definedName name="net_op_expenditure_per_RPK_2001" localSheetId="5">[15]Global!#REF!</definedName>
    <definedName name="net_op_expenditure_per_RPK_2001" localSheetId="9">[15]Global!#REF!</definedName>
    <definedName name="net_op_expenditure_per_RPK_2001" localSheetId="2">[15]Global!#REF!</definedName>
    <definedName name="net_op_expenditure_per_RPK_2001" localSheetId="25">[15]Global!#REF!</definedName>
    <definedName name="net_op_expenditure_per_RPK_2001">[15]Global!#REF!</definedName>
    <definedName name="net_op_expenditure_per_RPK_2002" localSheetId="4">[15]Global!#REF!</definedName>
    <definedName name="net_op_expenditure_per_RPK_2002" localSheetId="17">[15]Global!#REF!</definedName>
    <definedName name="net_op_expenditure_per_RPK_2002" localSheetId="5">[15]Global!#REF!</definedName>
    <definedName name="net_op_expenditure_per_RPK_2002" localSheetId="9">[15]Global!#REF!</definedName>
    <definedName name="net_op_expenditure_per_RPK_2002" localSheetId="2">[15]Global!#REF!</definedName>
    <definedName name="net_op_expenditure_per_RPK_2002" localSheetId="25">[15]Global!#REF!</definedName>
    <definedName name="net_op_expenditure_per_RPK_2002">[15]Global!#REF!</definedName>
    <definedName name="net_op_expenditure_per_RPK_2003" localSheetId="4">[15]Global!#REF!</definedName>
    <definedName name="net_op_expenditure_per_RPK_2003" localSheetId="17">[15]Global!#REF!</definedName>
    <definedName name="net_op_expenditure_per_RPK_2003" localSheetId="5">[15]Global!#REF!</definedName>
    <definedName name="net_op_expenditure_per_RPK_2003" localSheetId="9">[15]Global!#REF!</definedName>
    <definedName name="net_op_expenditure_per_RPK_2003" localSheetId="2">[15]Global!#REF!</definedName>
    <definedName name="net_op_expenditure_per_RPK_2003" localSheetId="25">[15]Global!#REF!</definedName>
    <definedName name="net_op_expenditure_per_RPK_2003">[15]Global!#REF!</definedName>
    <definedName name="net_op_expenditure_per_RPK_2004" localSheetId="4">[15]Global!#REF!</definedName>
    <definedName name="net_op_expenditure_per_RPK_2004" localSheetId="17">[15]Global!#REF!</definedName>
    <definedName name="net_op_expenditure_per_RPK_2004" localSheetId="5">[15]Global!#REF!</definedName>
    <definedName name="net_op_expenditure_per_RPK_2004" localSheetId="9">[15]Global!#REF!</definedName>
    <definedName name="net_op_expenditure_per_RPK_2004" localSheetId="2">[15]Global!#REF!</definedName>
    <definedName name="net_op_expenditure_per_RPK_2004" localSheetId="25">[15]Global!#REF!</definedName>
    <definedName name="net_op_expenditure_per_RPK_2004">[15]Global!#REF!</definedName>
    <definedName name="net_op_expenditure_per_RPK_2005" localSheetId="4">[15]Global!#REF!</definedName>
    <definedName name="net_op_expenditure_per_RPK_2005" localSheetId="17">[15]Global!#REF!</definedName>
    <definedName name="net_op_expenditure_per_RPK_2005" localSheetId="5">[15]Global!#REF!</definedName>
    <definedName name="net_op_expenditure_per_RPK_2005" localSheetId="9">[15]Global!#REF!</definedName>
    <definedName name="net_op_expenditure_per_RPK_2005" localSheetId="2">[15]Global!#REF!</definedName>
    <definedName name="net_op_expenditure_per_RPK_2005" localSheetId="25">[15]Global!#REF!</definedName>
    <definedName name="net_op_expenditure_per_RPK_2005">[15]Global!#REF!</definedName>
    <definedName name="net_op_expenditure_per_RPK_2006" localSheetId="4">[15]Global!#REF!</definedName>
    <definedName name="net_op_expenditure_per_RPK_2006" localSheetId="17">[15]Global!#REF!</definedName>
    <definedName name="net_op_expenditure_per_RPK_2006" localSheetId="5">[15]Global!#REF!</definedName>
    <definedName name="net_op_expenditure_per_RPK_2006" localSheetId="9">[15]Global!#REF!</definedName>
    <definedName name="net_op_expenditure_per_RPK_2006" localSheetId="2">[15]Global!#REF!</definedName>
    <definedName name="net_op_expenditure_per_RPK_2006" localSheetId="25">[15]Global!#REF!</definedName>
    <definedName name="net_op_expenditure_per_RPK_2006">[15]Global!#REF!</definedName>
    <definedName name="net_op_expenditure_per_RPK_2007" localSheetId="4">[15]Global!#REF!</definedName>
    <definedName name="net_op_expenditure_per_RPK_2007" localSheetId="17">[15]Global!#REF!</definedName>
    <definedName name="net_op_expenditure_per_RPK_2007" localSheetId="5">[15]Global!#REF!</definedName>
    <definedName name="net_op_expenditure_per_RPK_2007" localSheetId="9">[15]Global!#REF!</definedName>
    <definedName name="net_op_expenditure_per_RPK_2007" localSheetId="2">[15]Global!#REF!</definedName>
    <definedName name="net_op_expenditure_per_RPK_2007" localSheetId="25">[15]Global!#REF!</definedName>
    <definedName name="net_op_expenditure_per_RPK_2007">[15]Global!#REF!</definedName>
    <definedName name="net_op_expenditure_per_RPK_2008" localSheetId="4">[15]Global!#REF!</definedName>
    <definedName name="net_op_expenditure_per_RPK_2008" localSheetId="17">[15]Global!#REF!</definedName>
    <definedName name="net_op_expenditure_per_RPK_2008" localSheetId="5">[15]Global!#REF!</definedName>
    <definedName name="net_op_expenditure_per_RPK_2008" localSheetId="9">[15]Global!#REF!</definedName>
    <definedName name="net_op_expenditure_per_RPK_2008" localSheetId="2">[15]Global!#REF!</definedName>
    <definedName name="net_op_expenditure_per_RPK_2008" localSheetId="25">[15]Global!#REF!</definedName>
    <definedName name="net_op_expenditure_per_RPK_2008">[15]Global!#REF!</definedName>
    <definedName name="net_op_expenditure_per_RPK_2009" localSheetId="4">[15]Global!#REF!</definedName>
    <definedName name="net_op_expenditure_per_RPK_2009" localSheetId="17">[15]Global!#REF!</definedName>
    <definedName name="net_op_expenditure_per_RPK_2009" localSheetId="5">[15]Global!#REF!</definedName>
    <definedName name="net_op_expenditure_per_RPK_2009" localSheetId="9">[15]Global!#REF!</definedName>
    <definedName name="net_op_expenditure_per_RPK_2009" localSheetId="2">[15]Global!#REF!</definedName>
    <definedName name="net_op_expenditure_per_RPK_2009" localSheetId="25">[15]Global!#REF!</definedName>
    <definedName name="net_op_expenditure_per_RPK_2009">[15]Global!#REF!</definedName>
    <definedName name="net_op_expenditure_per_RPK_2010" localSheetId="4">[15]Global!#REF!</definedName>
    <definedName name="net_op_expenditure_per_RPK_2010" localSheetId="17">[15]Global!#REF!</definedName>
    <definedName name="net_op_expenditure_per_RPK_2010" localSheetId="5">[15]Global!#REF!</definedName>
    <definedName name="net_op_expenditure_per_RPK_2010" localSheetId="9">[15]Global!#REF!</definedName>
    <definedName name="net_op_expenditure_per_RPK_2010" localSheetId="2">[15]Global!#REF!</definedName>
    <definedName name="net_op_expenditure_per_RPK_2010" localSheetId="25">[15]Global!#REF!</definedName>
    <definedName name="net_op_expenditure_per_RPK_2010">[15]Global!#REF!</definedName>
    <definedName name="net_op_expenditure_per_RPK_comm" localSheetId="4">[15]Global!#REF!</definedName>
    <definedName name="net_op_expenditure_per_RPK_comm" localSheetId="17">[15]Global!#REF!</definedName>
    <definedName name="net_op_expenditure_per_RPK_comm" localSheetId="5">[15]Global!#REF!</definedName>
    <definedName name="net_op_expenditure_per_RPK_comm" localSheetId="9">[15]Global!#REF!</definedName>
    <definedName name="net_op_expenditure_per_RPK_comm" localSheetId="2">[15]Global!#REF!</definedName>
    <definedName name="net_op_expenditure_per_RPK_comm" localSheetId="25">[15]Global!#REF!</definedName>
    <definedName name="net_op_expenditure_per_RPK_comm">[15]Global!#REF!</definedName>
    <definedName name="net_op_expenditure_per_RPM_1985" localSheetId="4">[15]Global!#REF!</definedName>
    <definedName name="net_op_expenditure_per_RPM_1985" localSheetId="17">[15]Global!#REF!</definedName>
    <definedName name="net_op_expenditure_per_RPM_1985" localSheetId="5">[15]Global!#REF!</definedName>
    <definedName name="net_op_expenditure_per_RPM_1985" localSheetId="9">[15]Global!#REF!</definedName>
    <definedName name="net_op_expenditure_per_RPM_1985" localSheetId="2">[15]Global!#REF!</definedName>
    <definedName name="net_op_expenditure_per_RPM_1985" localSheetId="25">[15]Global!#REF!</definedName>
    <definedName name="net_op_expenditure_per_RPM_1985">[15]Global!#REF!</definedName>
    <definedName name="net_op_expenditure_per_RPM_1986" localSheetId="4">[15]Global!#REF!</definedName>
    <definedName name="net_op_expenditure_per_RPM_1986" localSheetId="17">[15]Global!#REF!</definedName>
    <definedName name="net_op_expenditure_per_RPM_1986" localSheetId="5">[15]Global!#REF!</definedName>
    <definedName name="net_op_expenditure_per_RPM_1986" localSheetId="9">[15]Global!#REF!</definedName>
    <definedName name="net_op_expenditure_per_RPM_1986" localSheetId="2">[15]Global!#REF!</definedName>
    <definedName name="net_op_expenditure_per_RPM_1986" localSheetId="25">[15]Global!#REF!</definedName>
    <definedName name="net_op_expenditure_per_RPM_1986">[15]Global!#REF!</definedName>
    <definedName name="net_op_expenditure_per_RPM_1987" localSheetId="4">[15]Global!#REF!</definedName>
    <definedName name="net_op_expenditure_per_RPM_1987" localSheetId="17">[15]Global!#REF!</definedName>
    <definedName name="net_op_expenditure_per_RPM_1987" localSheetId="5">[15]Global!#REF!</definedName>
    <definedName name="net_op_expenditure_per_RPM_1987" localSheetId="9">[15]Global!#REF!</definedName>
    <definedName name="net_op_expenditure_per_RPM_1987" localSheetId="2">[15]Global!#REF!</definedName>
    <definedName name="net_op_expenditure_per_RPM_1987" localSheetId="25">[15]Global!#REF!</definedName>
    <definedName name="net_op_expenditure_per_RPM_1987">[15]Global!#REF!</definedName>
    <definedName name="net_op_expenditure_per_RPM_1988" localSheetId="4">[15]Global!#REF!</definedName>
    <definedName name="net_op_expenditure_per_RPM_1988" localSheetId="17">[15]Global!#REF!</definedName>
    <definedName name="net_op_expenditure_per_RPM_1988" localSheetId="5">[15]Global!#REF!</definedName>
    <definedName name="net_op_expenditure_per_RPM_1988" localSheetId="9">[15]Global!#REF!</definedName>
    <definedName name="net_op_expenditure_per_RPM_1988" localSheetId="2">[15]Global!#REF!</definedName>
    <definedName name="net_op_expenditure_per_RPM_1988" localSheetId="25">[15]Global!#REF!</definedName>
    <definedName name="net_op_expenditure_per_RPM_1988">[15]Global!#REF!</definedName>
    <definedName name="net_op_expenditure_per_RPM_1989" localSheetId="4">[15]Global!#REF!</definedName>
    <definedName name="net_op_expenditure_per_RPM_1989" localSheetId="17">[15]Global!#REF!</definedName>
    <definedName name="net_op_expenditure_per_RPM_1989" localSheetId="5">[15]Global!#REF!</definedName>
    <definedName name="net_op_expenditure_per_RPM_1989" localSheetId="9">[15]Global!#REF!</definedName>
    <definedName name="net_op_expenditure_per_RPM_1989" localSheetId="2">[15]Global!#REF!</definedName>
    <definedName name="net_op_expenditure_per_RPM_1989" localSheetId="25">[15]Global!#REF!</definedName>
    <definedName name="net_op_expenditure_per_RPM_1989">[15]Global!#REF!</definedName>
    <definedName name="net_op_expenditure_per_RPM_1990" localSheetId="4">[15]Global!#REF!</definedName>
    <definedName name="net_op_expenditure_per_RPM_1990" localSheetId="17">[15]Global!#REF!</definedName>
    <definedName name="net_op_expenditure_per_RPM_1990" localSheetId="5">[15]Global!#REF!</definedName>
    <definedName name="net_op_expenditure_per_RPM_1990" localSheetId="9">[15]Global!#REF!</definedName>
    <definedName name="net_op_expenditure_per_RPM_1990" localSheetId="2">[15]Global!#REF!</definedName>
    <definedName name="net_op_expenditure_per_RPM_1990" localSheetId="25">[15]Global!#REF!</definedName>
    <definedName name="net_op_expenditure_per_RPM_1990">[15]Global!#REF!</definedName>
    <definedName name="net_op_expenditure_per_RPM_1991" localSheetId="4">[15]Global!#REF!</definedName>
    <definedName name="net_op_expenditure_per_RPM_1991" localSheetId="17">[15]Global!#REF!</definedName>
    <definedName name="net_op_expenditure_per_RPM_1991" localSheetId="5">[15]Global!#REF!</definedName>
    <definedName name="net_op_expenditure_per_RPM_1991" localSheetId="9">[15]Global!#REF!</definedName>
    <definedName name="net_op_expenditure_per_RPM_1991" localSheetId="2">[15]Global!#REF!</definedName>
    <definedName name="net_op_expenditure_per_RPM_1991" localSheetId="25">[15]Global!#REF!</definedName>
    <definedName name="net_op_expenditure_per_RPM_1991">[15]Global!#REF!</definedName>
    <definedName name="net_op_expenditure_per_RPM_1992" localSheetId="4">[15]Global!#REF!</definedName>
    <definedName name="net_op_expenditure_per_RPM_1992" localSheetId="17">[15]Global!#REF!</definedName>
    <definedName name="net_op_expenditure_per_RPM_1992" localSheetId="5">[15]Global!#REF!</definedName>
    <definedName name="net_op_expenditure_per_RPM_1992" localSheetId="9">[15]Global!#REF!</definedName>
    <definedName name="net_op_expenditure_per_RPM_1992" localSheetId="2">[15]Global!#REF!</definedName>
    <definedName name="net_op_expenditure_per_RPM_1992" localSheetId="25">[15]Global!#REF!</definedName>
    <definedName name="net_op_expenditure_per_RPM_1992">[15]Global!#REF!</definedName>
    <definedName name="net_op_expenditure_per_RPM_1993" localSheetId="4">[15]Global!#REF!</definedName>
    <definedName name="net_op_expenditure_per_RPM_1993" localSheetId="17">[15]Global!#REF!</definedName>
    <definedName name="net_op_expenditure_per_RPM_1993" localSheetId="5">[15]Global!#REF!</definedName>
    <definedName name="net_op_expenditure_per_RPM_1993" localSheetId="9">[15]Global!#REF!</definedName>
    <definedName name="net_op_expenditure_per_RPM_1993" localSheetId="2">[15]Global!#REF!</definedName>
    <definedName name="net_op_expenditure_per_RPM_1993" localSheetId="25">[15]Global!#REF!</definedName>
    <definedName name="net_op_expenditure_per_RPM_1993">[15]Global!#REF!</definedName>
    <definedName name="net_op_expenditure_per_RPM_1994" localSheetId="4">[15]Global!#REF!</definedName>
    <definedName name="net_op_expenditure_per_RPM_1994" localSheetId="17">[15]Global!#REF!</definedName>
    <definedName name="net_op_expenditure_per_RPM_1994" localSheetId="5">[15]Global!#REF!</definedName>
    <definedName name="net_op_expenditure_per_RPM_1994" localSheetId="9">[15]Global!#REF!</definedName>
    <definedName name="net_op_expenditure_per_RPM_1994" localSheetId="2">[15]Global!#REF!</definedName>
    <definedName name="net_op_expenditure_per_RPM_1994" localSheetId="25">[15]Global!#REF!</definedName>
    <definedName name="net_op_expenditure_per_RPM_1994">[15]Global!#REF!</definedName>
    <definedName name="net_op_expenditure_per_RPM_1995" localSheetId="4">[15]Global!#REF!</definedName>
    <definedName name="net_op_expenditure_per_RPM_1995" localSheetId="17">[15]Global!#REF!</definedName>
    <definedName name="net_op_expenditure_per_RPM_1995" localSheetId="5">[15]Global!#REF!</definedName>
    <definedName name="net_op_expenditure_per_RPM_1995" localSheetId="9">[15]Global!#REF!</definedName>
    <definedName name="net_op_expenditure_per_RPM_1995" localSheetId="2">[15]Global!#REF!</definedName>
    <definedName name="net_op_expenditure_per_RPM_1995" localSheetId="25">[15]Global!#REF!</definedName>
    <definedName name="net_op_expenditure_per_RPM_1995">[15]Global!#REF!</definedName>
    <definedName name="net_op_expenditure_per_RPM_1996" localSheetId="4">[15]Global!#REF!</definedName>
    <definedName name="net_op_expenditure_per_RPM_1996" localSheetId="17">[15]Global!#REF!</definedName>
    <definedName name="net_op_expenditure_per_RPM_1996" localSheetId="5">[15]Global!#REF!</definedName>
    <definedName name="net_op_expenditure_per_RPM_1996" localSheetId="9">[15]Global!#REF!</definedName>
    <definedName name="net_op_expenditure_per_RPM_1996" localSheetId="2">[15]Global!#REF!</definedName>
    <definedName name="net_op_expenditure_per_RPM_1996" localSheetId="25">[15]Global!#REF!</definedName>
    <definedName name="net_op_expenditure_per_RPM_1996">[15]Global!#REF!</definedName>
    <definedName name="net_op_expenditure_per_RPM_1997" localSheetId="4">[15]Global!#REF!</definedName>
    <definedName name="net_op_expenditure_per_RPM_1997" localSheetId="17">[15]Global!#REF!</definedName>
    <definedName name="net_op_expenditure_per_RPM_1997" localSheetId="5">[15]Global!#REF!</definedName>
    <definedName name="net_op_expenditure_per_RPM_1997" localSheetId="9">[15]Global!#REF!</definedName>
    <definedName name="net_op_expenditure_per_RPM_1997" localSheetId="2">[15]Global!#REF!</definedName>
    <definedName name="net_op_expenditure_per_RPM_1997" localSheetId="25">[15]Global!#REF!</definedName>
    <definedName name="net_op_expenditure_per_RPM_1997">[15]Global!#REF!</definedName>
    <definedName name="net_op_expenditure_per_RPM_1998" localSheetId="4">[15]Global!#REF!</definedName>
    <definedName name="net_op_expenditure_per_RPM_1998" localSheetId="17">[15]Global!#REF!</definedName>
    <definedName name="net_op_expenditure_per_RPM_1998" localSheetId="5">[15]Global!#REF!</definedName>
    <definedName name="net_op_expenditure_per_RPM_1998" localSheetId="9">[15]Global!#REF!</definedName>
    <definedName name="net_op_expenditure_per_RPM_1998" localSheetId="2">[15]Global!#REF!</definedName>
    <definedName name="net_op_expenditure_per_RPM_1998" localSheetId="25">[15]Global!#REF!</definedName>
    <definedName name="net_op_expenditure_per_RPM_1998">[15]Global!#REF!</definedName>
    <definedName name="net_op_expenditure_per_RPM_1999" localSheetId="4">[15]Global!#REF!</definedName>
    <definedName name="net_op_expenditure_per_RPM_1999" localSheetId="17">[15]Global!#REF!</definedName>
    <definedName name="net_op_expenditure_per_RPM_1999" localSheetId="5">[15]Global!#REF!</definedName>
    <definedName name="net_op_expenditure_per_RPM_1999" localSheetId="9">[15]Global!#REF!</definedName>
    <definedName name="net_op_expenditure_per_RPM_1999" localSheetId="2">[15]Global!#REF!</definedName>
    <definedName name="net_op_expenditure_per_RPM_1999" localSheetId="25">[15]Global!#REF!</definedName>
    <definedName name="net_op_expenditure_per_RPM_1999">[15]Global!#REF!</definedName>
    <definedName name="net_op_expenditure_per_RPM_2000" localSheetId="4">[15]Global!#REF!</definedName>
    <definedName name="net_op_expenditure_per_RPM_2000" localSheetId="17">[15]Global!#REF!</definedName>
    <definedName name="net_op_expenditure_per_RPM_2000" localSheetId="5">[15]Global!#REF!</definedName>
    <definedName name="net_op_expenditure_per_RPM_2000" localSheetId="9">[15]Global!#REF!</definedName>
    <definedName name="net_op_expenditure_per_RPM_2000" localSheetId="2">[15]Global!#REF!</definedName>
    <definedName name="net_op_expenditure_per_RPM_2000" localSheetId="25">[15]Global!#REF!</definedName>
    <definedName name="net_op_expenditure_per_RPM_2000">[15]Global!#REF!</definedName>
    <definedName name="net_op_expenditure_per_RPM_2001" localSheetId="4">[15]Global!#REF!</definedName>
    <definedName name="net_op_expenditure_per_RPM_2001" localSheetId="17">[15]Global!#REF!</definedName>
    <definedName name="net_op_expenditure_per_RPM_2001" localSheetId="5">[15]Global!#REF!</definedName>
    <definedName name="net_op_expenditure_per_RPM_2001" localSheetId="9">[15]Global!#REF!</definedName>
    <definedName name="net_op_expenditure_per_RPM_2001" localSheetId="2">[15]Global!#REF!</definedName>
    <definedName name="net_op_expenditure_per_RPM_2001" localSheetId="25">[15]Global!#REF!</definedName>
    <definedName name="net_op_expenditure_per_RPM_2001">[15]Global!#REF!</definedName>
    <definedName name="net_op_expenditure_per_RPM_2002" localSheetId="4">[15]Global!#REF!</definedName>
    <definedName name="net_op_expenditure_per_RPM_2002" localSheetId="17">[15]Global!#REF!</definedName>
    <definedName name="net_op_expenditure_per_RPM_2002" localSheetId="5">[15]Global!#REF!</definedName>
    <definedName name="net_op_expenditure_per_RPM_2002" localSheetId="9">[15]Global!#REF!</definedName>
    <definedName name="net_op_expenditure_per_RPM_2002" localSheetId="2">[15]Global!#REF!</definedName>
    <definedName name="net_op_expenditure_per_RPM_2002" localSheetId="25">[15]Global!#REF!</definedName>
    <definedName name="net_op_expenditure_per_RPM_2002">[15]Global!#REF!</definedName>
    <definedName name="net_op_expenditure_per_RPM_2003" localSheetId="4">[15]Global!#REF!</definedName>
    <definedName name="net_op_expenditure_per_RPM_2003" localSheetId="17">[15]Global!#REF!</definedName>
    <definedName name="net_op_expenditure_per_RPM_2003" localSheetId="5">[15]Global!#REF!</definedName>
    <definedName name="net_op_expenditure_per_RPM_2003" localSheetId="9">[15]Global!#REF!</definedName>
    <definedName name="net_op_expenditure_per_RPM_2003" localSheetId="2">[15]Global!#REF!</definedName>
    <definedName name="net_op_expenditure_per_RPM_2003" localSheetId="25">[15]Global!#REF!</definedName>
    <definedName name="net_op_expenditure_per_RPM_2003">[15]Global!#REF!</definedName>
    <definedName name="net_op_expenditure_per_RPM_2004" localSheetId="4">[15]Global!#REF!</definedName>
    <definedName name="net_op_expenditure_per_RPM_2004" localSheetId="17">[15]Global!#REF!</definedName>
    <definedName name="net_op_expenditure_per_RPM_2004" localSheetId="5">[15]Global!#REF!</definedName>
    <definedName name="net_op_expenditure_per_RPM_2004" localSheetId="9">[15]Global!#REF!</definedName>
    <definedName name="net_op_expenditure_per_RPM_2004" localSheetId="2">[15]Global!#REF!</definedName>
    <definedName name="net_op_expenditure_per_RPM_2004" localSheetId="25">[15]Global!#REF!</definedName>
    <definedName name="net_op_expenditure_per_RPM_2004">[15]Global!#REF!</definedName>
    <definedName name="net_op_expenditure_per_RPM_2005" localSheetId="4">[15]Global!#REF!</definedName>
    <definedName name="net_op_expenditure_per_RPM_2005" localSheetId="17">[15]Global!#REF!</definedName>
    <definedName name="net_op_expenditure_per_RPM_2005" localSheetId="5">[15]Global!#REF!</definedName>
    <definedName name="net_op_expenditure_per_RPM_2005" localSheetId="9">[15]Global!#REF!</definedName>
    <definedName name="net_op_expenditure_per_RPM_2005" localSheetId="2">[15]Global!#REF!</definedName>
    <definedName name="net_op_expenditure_per_RPM_2005" localSheetId="25">[15]Global!#REF!</definedName>
    <definedName name="net_op_expenditure_per_RPM_2005">[15]Global!#REF!</definedName>
    <definedName name="net_op_expenditure_per_RPM_2006" localSheetId="4">[15]Global!#REF!</definedName>
    <definedName name="net_op_expenditure_per_RPM_2006" localSheetId="17">[15]Global!#REF!</definedName>
    <definedName name="net_op_expenditure_per_RPM_2006" localSheetId="5">[15]Global!#REF!</definedName>
    <definedName name="net_op_expenditure_per_RPM_2006" localSheetId="9">[15]Global!#REF!</definedName>
    <definedName name="net_op_expenditure_per_RPM_2006" localSheetId="2">[15]Global!#REF!</definedName>
    <definedName name="net_op_expenditure_per_RPM_2006" localSheetId="25">[15]Global!#REF!</definedName>
    <definedName name="net_op_expenditure_per_RPM_2006">[15]Global!#REF!</definedName>
    <definedName name="net_op_expenditure_per_RPM_2007" localSheetId="4">[15]Global!#REF!</definedName>
    <definedName name="net_op_expenditure_per_RPM_2007" localSheetId="17">[15]Global!#REF!</definedName>
    <definedName name="net_op_expenditure_per_RPM_2007" localSheetId="5">[15]Global!#REF!</definedName>
    <definedName name="net_op_expenditure_per_RPM_2007" localSheetId="9">[15]Global!#REF!</definedName>
    <definedName name="net_op_expenditure_per_RPM_2007" localSheetId="2">[15]Global!#REF!</definedName>
    <definedName name="net_op_expenditure_per_RPM_2007" localSheetId="25">[15]Global!#REF!</definedName>
    <definedName name="net_op_expenditure_per_RPM_2007">[15]Global!#REF!</definedName>
    <definedName name="net_op_expenditure_per_RPM_2008" localSheetId="4">[15]Global!#REF!</definedName>
    <definedName name="net_op_expenditure_per_RPM_2008" localSheetId="17">[15]Global!#REF!</definedName>
    <definedName name="net_op_expenditure_per_RPM_2008" localSheetId="5">[15]Global!#REF!</definedName>
    <definedName name="net_op_expenditure_per_RPM_2008" localSheetId="9">[15]Global!#REF!</definedName>
    <definedName name="net_op_expenditure_per_RPM_2008" localSheetId="2">[15]Global!#REF!</definedName>
    <definedName name="net_op_expenditure_per_RPM_2008" localSheetId="25">[15]Global!#REF!</definedName>
    <definedName name="net_op_expenditure_per_RPM_2008">[15]Global!#REF!</definedName>
    <definedName name="net_op_expenditure_per_RPM_2009" localSheetId="4">[15]Global!#REF!</definedName>
    <definedName name="net_op_expenditure_per_RPM_2009" localSheetId="17">[15]Global!#REF!</definedName>
    <definedName name="net_op_expenditure_per_RPM_2009" localSheetId="5">[15]Global!#REF!</definedName>
    <definedName name="net_op_expenditure_per_RPM_2009" localSheetId="9">[15]Global!#REF!</definedName>
    <definedName name="net_op_expenditure_per_RPM_2009" localSheetId="2">[15]Global!#REF!</definedName>
    <definedName name="net_op_expenditure_per_RPM_2009" localSheetId="25">[15]Global!#REF!</definedName>
    <definedName name="net_op_expenditure_per_RPM_2009">[15]Global!#REF!</definedName>
    <definedName name="net_op_expenditure_per_RPM_2010" localSheetId="4">[15]Global!#REF!</definedName>
    <definedName name="net_op_expenditure_per_RPM_2010" localSheetId="17">[15]Global!#REF!</definedName>
    <definedName name="net_op_expenditure_per_RPM_2010" localSheetId="5">[15]Global!#REF!</definedName>
    <definedName name="net_op_expenditure_per_RPM_2010" localSheetId="9">[15]Global!#REF!</definedName>
    <definedName name="net_op_expenditure_per_RPM_2010" localSheetId="2">[15]Global!#REF!</definedName>
    <definedName name="net_op_expenditure_per_RPM_2010" localSheetId="25">[15]Global!#REF!</definedName>
    <definedName name="net_op_expenditure_per_RPM_2010">[15]Global!#REF!</definedName>
    <definedName name="net_op_expenditure_per_RPM_comm" localSheetId="4">[15]Global!#REF!</definedName>
    <definedName name="net_op_expenditure_per_RPM_comm" localSheetId="17">[15]Global!#REF!</definedName>
    <definedName name="net_op_expenditure_per_RPM_comm" localSheetId="5">[15]Global!#REF!</definedName>
    <definedName name="net_op_expenditure_per_RPM_comm" localSheetId="9">[15]Global!#REF!</definedName>
    <definedName name="net_op_expenditure_per_RPM_comm" localSheetId="2">[15]Global!#REF!</definedName>
    <definedName name="net_op_expenditure_per_RPM_comm" localSheetId="25">[15]Global!#REF!</definedName>
    <definedName name="net_op_expenditure_per_RPM_comm">[15]Global!#REF!</definedName>
    <definedName name="net_op_expenditure_per_RTK_1985" localSheetId="4">[15]Global!#REF!</definedName>
    <definedName name="net_op_expenditure_per_RTK_1985" localSheetId="17">[15]Global!#REF!</definedName>
    <definedName name="net_op_expenditure_per_RTK_1985" localSheetId="5">[15]Global!#REF!</definedName>
    <definedName name="net_op_expenditure_per_RTK_1985" localSheetId="9">[15]Global!#REF!</definedName>
    <definedName name="net_op_expenditure_per_RTK_1985" localSheetId="2">[15]Global!#REF!</definedName>
    <definedName name="net_op_expenditure_per_RTK_1985" localSheetId="25">[15]Global!#REF!</definedName>
    <definedName name="net_op_expenditure_per_RTK_1985">[15]Global!#REF!</definedName>
    <definedName name="net_op_expenditure_per_RTK_1986" localSheetId="4">[15]Global!#REF!</definedName>
    <definedName name="net_op_expenditure_per_RTK_1986" localSheetId="17">[15]Global!#REF!</definedName>
    <definedName name="net_op_expenditure_per_RTK_1986" localSheetId="5">[15]Global!#REF!</definedName>
    <definedName name="net_op_expenditure_per_RTK_1986" localSheetId="9">[15]Global!#REF!</definedName>
    <definedName name="net_op_expenditure_per_RTK_1986" localSheetId="2">[15]Global!#REF!</definedName>
    <definedName name="net_op_expenditure_per_RTK_1986" localSheetId="25">[15]Global!#REF!</definedName>
    <definedName name="net_op_expenditure_per_RTK_1986">[15]Global!#REF!</definedName>
    <definedName name="net_op_expenditure_per_RTK_1987" localSheetId="4">[15]Global!#REF!</definedName>
    <definedName name="net_op_expenditure_per_RTK_1987" localSheetId="17">[15]Global!#REF!</definedName>
    <definedName name="net_op_expenditure_per_RTK_1987" localSheetId="5">[15]Global!#REF!</definedName>
    <definedName name="net_op_expenditure_per_RTK_1987" localSheetId="9">[15]Global!#REF!</definedName>
    <definedName name="net_op_expenditure_per_RTK_1987" localSheetId="2">[15]Global!#REF!</definedName>
    <definedName name="net_op_expenditure_per_RTK_1987" localSheetId="25">[15]Global!#REF!</definedName>
    <definedName name="net_op_expenditure_per_RTK_1987">[15]Global!#REF!</definedName>
    <definedName name="net_op_expenditure_per_RTK_1988" localSheetId="4">[15]Global!#REF!</definedName>
    <definedName name="net_op_expenditure_per_RTK_1988" localSheetId="17">[15]Global!#REF!</definedName>
    <definedName name="net_op_expenditure_per_RTK_1988" localSheetId="5">[15]Global!#REF!</definedName>
    <definedName name="net_op_expenditure_per_RTK_1988" localSheetId="9">[15]Global!#REF!</definedName>
    <definedName name="net_op_expenditure_per_RTK_1988" localSheetId="2">[15]Global!#REF!</definedName>
    <definedName name="net_op_expenditure_per_RTK_1988" localSheetId="25">[15]Global!#REF!</definedName>
    <definedName name="net_op_expenditure_per_RTK_1988">[15]Global!#REF!</definedName>
    <definedName name="net_op_expenditure_per_RTK_1989" localSheetId="4">[15]Global!#REF!</definedName>
    <definedName name="net_op_expenditure_per_RTK_1989" localSheetId="17">[15]Global!#REF!</definedName>
    <definedName name="net_op_expenditure_per_RTK_1989" localSheetId="5">[15]Global!#REF!</definedName>
    <definedName name="net_op_expenditure_per_RTK_1989" localSheetId="9">[15]Global!#REF!</definedName>
    <definedName name="net_op_expenditure_per_RTK_1989" localSheetId="2">[15]Global!#REF!</definedName>
    <definedName name="net_op_expenditure_per_RTK_1989" localSheetId="25">[15]Global!#REF!</definedName>
    <definedName name="net_op_expenditure_per_RTK_1989">[15]Global!#REF!</definedName>
    <definedName name="net_op_expenditure_per_RTK_1990" localSheetId="4">[15]Global!#REF!</definedName>
    <definedName name="net_op_expenditure_per_RTK_1990" localSheetId="17">[15]Global!#REF!</definedName>
    <definedName name="net_op_expenditure_per_RTK_1990" localSheetId="5">[15]Global!#REF!</definedName>
    <definedName name="net_op_expenditure_per_RTK_1990" localSheetId="9">[15]Global!#REF!</definedName>
    <definedName name="net_op_expenditure_per_RTK_1990" localSheetId="2">[15]Global!#REF!</definedName>
    <definedName name="net_op_expenditure_per_RTK_1990" localSheetId="25">[15]Global!#REF!</definedName>
    <definedName name="net_op_expenditure_per_RTK_1990">[15]Global!#REF!</definedName>
    <definedName name="net_op_expenditure_per_RTK_1991" localSheetId="4">[15]Global!#REF!</definedName>
    <definedName name="net_op_expenditure_per_RTK_1991" localSheetId="17">[15]Global!#REF!</definedName>
    <definedName name="net_op_expenditure_per_RTK_1991" localSheetId="5">[15]Global!#REF!</definedName>
    <definedName name="net_op_expenditure_per_RTK_1991" localSheetId="9">[15]Global!#REF!</definedName>
    <definedName name="net_op_expenditure_per_RTK_1991" localSheetId="2">[15]Global!#REF!</definedName>
    <definedName name="net_op_expenditure_per_RTK_1991" localSheetId="25">[15]Global!#REF!</definedName>
    <definedName name="net_op_expenditure_per_RTK_1991">[15]Global!#REF!</definedName>
    <definedName name="net_op_expenditure_per_RTK_1992" localSheetId="4">[15]Global!#REF!</definedName>
    <definedName name="net_op_expenditure_per_RTK_1992" localSheetId="17">[15]Global!#REF!</definedName>
    <definedName name="net_op_expenditure_per_RTK_1992" localSheetId="5">[15]Global!#REF!</definedName>
    <definedName name="net_op_expenditure_per_RTK_1992" localSheetId="9">[15]Global!#REF!</definedName>
    <definedName name="net_op_expenditure_per_RTK_1992" localSheetId="2">[15]Global!#REF!</definedName>
    <definedName name="net_op_expenditure_per_RTK_1992" localSheetId="25">[15]Global!#REF!</definedName>
    <definedName name="net_op_expenditure_per_RTK_1992">[15]Global!#REF!</definedName>
    <definedName name="net_op_expenditure_per_RTK_1993" localSheetId="4">[15]Global!#REF!</definedName>
    <definedName name="net_op_expenditure_per_RTK_1993" localSheetId="17">[15]Global!#REF!</definedName>
    <definedName name="net_op_expenditure_per_RTK_1993" localSheetId="5">[15]Global!#REF!</definedName>
    <definedName name="net_op_expenditure_per_RTK_1993" localSheetId="9">[15]Global!#REF!</definedName>
    <definedName name="net_op_expenditure_per_RTK_1993" localSheetId="2">[15]Global!#REF!</definedName>
    <definedName name="net_op_expenditure_per_RTK_1993" localSheetId="25">[15]Global!#REF!</definedName>
    <definedName name="net_op_expenditure_per_RTK_1993">[15]Global!#REF!</definedName>
    <definedName name="net_op_expenditure_per_RTK_1994" localSheetId="4">[15]Global!#REF!</definedName>
    <definedName name="net_op_expenditure_per_RTK_1994" localSheetId="17">[15]Global!#REF!</definedName>
    <definedName name="net_op_expenditure_per_RTK_1994" localSheetId="5">[15]Global!#REF!</definedName>
    <definedName name="net_op_expenditure_per_RTK_1994" localSheetId="9">[15]Global!#REF!</definedName>
    <definedName name="net_op_expenditure_per_RTK_1994" localSheetId="2">[15]Global!#REF!</definedName>
    <definedName name="net_op_expenditure_per_RTK_1994" localSheetId="25">[15]Global!#REF!</definedName>
    <definedName name="net_op_expenditure_per_RTK_1994">[15]Global!#REF!</definedName>
    <definedName name="net_op_expenditure_per_RTK_1995" localSheetId="4">[15]Global!#REF!</definedName>
    <definedName name="net_op_expenditure_per_RTK_1995" localSheetId="17">[15]Global!#REF!</definedName>
    <definedName name="net_op_expenditure_per_RTK_1995" localSheetId="5">[15]Global!#REF!</definedName>
    <definedName name="net_op_expenditure_per_RTK_1995" localSheetId="9">[15]Global!#REF!</definedName>
    <definedName name="net_op_expenditure_per_RTK_1995" localSheetId="2">[15]Global!#REF!</definedName>
    <definedName name="net_op_expenditure_per_RTK_1995" localSheetId="25">[15]Global!#REF!</definedName>
    <definedName name="net_op_expenditure_per_RTK_1995">[15]Global!#REF!</definedName>
    <definedName name="net_op_expenditure_per_RTK_1996" localSheetId="4">[15]Global!#REF!</definedName>
    <definedName name="net_op_expenditure_per_RTK_1996" localSheetId="17">[15]Global!#REF!</definedName>
    <definedName name="net_op_expenditure_per_RTK_1996" localSheetId="5">[15]Global!#REF!</definedName>
    <definedName name="net_op_expenditure_per_RTK_1996" localSheetId="9">[15]Global!#REF!</definedName>
    <definedName name="net_op_expenditure_per_RTK_1996" localSheetId="2">[15]Global!#REF!</definedName>
    <definedName name="net_op_expenditure_per_RTK_1996" localSheetId="25">[15]Global!#REF!</definedName>
    <definedName name="net_op_expenditure_per_RTK_1996">[15]Global!#REF!</definedName>
    <definedName name="net_op_expenditure_per_RTK_1997" localSheetId="4">[15]Global!#REF!</definedName>
    <definedName name="net_op_expenditure_per_RTK_1997" localSheetId="17">[15]Global!#REF!</definedName>
    <definedName name="net_op_expenditure_per_RTK_1997" localSheetId="5">[15]Global!#REF!</definedName>
    <definedName name="net_op_expenditure_per_RTK_1997" localSheetId="9">[15]Global!#REF!</definedName>
    <definedName name="net_op_expenditure_per_RTK_1997" localSheetId="2">[15]Global!#REF!</definedName>
    <definedName name="net_op_expenditure_per_RTK_1997" localSheetId="25">[15]Global!#REF!</definedName>
    <definedName name="net_op_expenditure_per_RTK_1997">[15]Global!#REF!</definedName>
    <definedName name="net_op_expenditure_per_RTK_1998" localSheetId="4">[15]Global!#REF!</definedName>
    <definedName name="net_op_expenditure_per_RTK_1998" localSheetId="17">[15]Global!#REF!</definedName>
    <definedName name="net_op_expenditure_per_RTK_1998" localSheetId="5">[15]Global!#REF!</definedName>
    <definedName name="net_op_expenditure_per_RTK_1998" localSheetId="9">[15]Global!#REF!</definedName>
    <definedName name="net_op_expenditure_per_RTK_1998" localSheetId="2">[15]Global!#REF!</definedName>
    <definedName name="net_op_expenditure_per_RTK_1998" localSheetId="25">[15]Global!#REF!</definedName>
    <definedName name="net_op_expenditure_per_RTK_1998">[15]Global!#REF!</definedName>
    <definedName name="net_op_expenditure_per_RTK_1999" localSheetId="4">[15]Global!#REF!</definedName>
    <definedName name="net_op_expenditure_per_RTK_1999" localSheetId="17">[15]Global!#REF!</definedName>
    <definedName name="net_op_expenditure_per_RTK_1999" localSheetId="5">[15]Global!#REF!</definedName>
    <definedName name="net_op_expenditure_per_RTK_1999" localSheetId="9">[15]Global!#REF!</definedName>
    <definedName name="net_op_expenditure_per_RTK_1999" localSheetId="2">[15]Global!#REF!</definedName>
    <definedName name="net_op_expenditure_per_RTK_1999" localSheetId="25">[15]Global!#REF!</definedName>
    <definedName name="net_op_expenditure_per_RTK_1999">[15]Global!#REF!</definedName>
    <definedName name="net_op_expenditure_per_RTK_2000" localSheetId="4">[15]Global!#REF!</definedName>
    <definedName name="net_op_expenditure_per_RTK_2000" localSheetId="17">[15]Global!#REF!</definedName>
    <definedName name="net_op_expenditure_per_RTK_2000" localSheetId="5">[15]Global!#REF!</definedName>
    <definedName name="net_op_expenditure_per_RTK_2000" localSheetId="9">[15]Global!#REF!</definedName>
    <definedName name="net_op_expenditure_per_RTK_2000" localSheetId="2">[15]Global!#REF!</definedName>
    <definedName name="net_op_expenditure_per_RTK_2000" localSheetId="25">[15]Global!#REF!</definedName>
    <definedName name="net_op_expenditure_per_RTK_2000">[15]Global!#REF!</definedName>
    <definedName name="net_op_expenditure_per_RTK_2001" localSheetId="4">[15]Global!#REF!</definedName>
    <definedName name="net_op_expenditure_per_RTK_2001" localSheetId="17">[15]Global!#REF!</definedName>
    <definedName name="net_op_expenditure_per_RTK_2001" localSheetId="5">[15]Global!#REF!</definedName>
    <definedName name="net_op_expenditure_per_RTK_2001" localSheetId="9">[15]Global!#REF!</definedName>
    <definedName name="net_op_expenditure_per_RTK_2001" localSheetId="2">[15]Global!#REF!</definedName>
    <definedName name="net_op_expenditure_per_RTK_2001" localSheetId="25">[15]Global!#REF!</definedName>
    <definedName name="net_op_expenditure_per_RTK_2001">[15]Global!#REF!</definedName>
    <definedName name="net_op_expenditure_per_RTK_2002" localSheetId="4">[15]Global!#REF!</definedName>
    <definedName name="net_op_expenditure_per_RTK_2002" localSheetId="17">[15]Global!#REF!</definedName>
    <definedName name="net_op_expenditure_per_RTK_2002" localSheetId="5">[15]Global!#REF!</definedName>
    <definedName name="net_op_expenditure_per_RTK_2002" localSheetId="9">[15]Global!#REF!</definedName>
    <definedName name="net_op_expenditure_per_RTK_2002" localSheetId="2">[15]Global!#REF!</definedName>
    <definedName name="net_op_expenditure_per_RTK_2002" localSheetId="25">[15]Global!#REF!</definedName>
    <definedName name="net_op_expenditure_per_RTK_2002">[15]Global!#REF!</definedName>
    <definedName name="net_op_expenditure_per_RTK_2003" localSheetId="4">[15]Global!#REF!</definedName>
    <definedName name="net_op_expenditure_per_RTK_2003" localSheetId="17">[15]Global!#REF!</definedName>
    <definedName name="net_op_expenditure_per_RTK_2003" localSheetId="5">[15]Global!#REF!</definedName>
    <definedName name="net_op_expenditure_per_RTK_2003" localSheetId="9">[15]Global!#REF!</definedName>
    <definedName name="net_op_expenditure_per_RTK_2003" localSheetId="2">[15]Global!#REF!</definedName>
    <definedName name="net_op_expenditure_per_RTK_2003" localSheetId="25">[15]Global!#REF!</definedName>
    <definedName name="net_op_expenditure_per_RTK_2003">[15]Global!#REF!</definedName>
    <definedName name="net_op_expenditure_per_RTK_2004" localSheetId="4">[15]Global!#REF!</definedName>
    <definedName name="net_op_expenditure_per_RTK_2004" localSheetId="17">[15]Global!#REF!</definedName>
    <definedName name="net_op_expenditure_per_RTK_2004" localSheetId="5">[15]Global!#REF!</definedName>
    <definedName name="net_op_expenditure_per_RTK_2004" localSheetId="9">[15]Global!#REF!</definedName>
    <definedName name="net_op_expenditure_per_RTK_2004" localSheetId="2">[15]Global!#REF!</definedName>
    <definedName name="net_op_expenditure_per_RTK_2004" localSheetId="25">[15]Global!#REF!</definedName>
    <definedName name="net_op_expenditure_per_RTK_2004">[15]Global!#REF!</definedName>
    <definedName name="net_op_expenditure_per_RTK_2005" localSheetId="4">[15]Global!#REF!</definedName>
    <definedName name="net_op_expenditure_per_RTK_2005" localSheetId="17">[15]Global!#REF!</definedName>
    <definedName name="net_op_expenditure_per_RTK_2005" localSheetId="5">[15]Global!#REF!</definedName>
    <definedName name="net_op_expenditure_per_RTK_2005" localSheetId="9">[15]Global!#REF!</definedName>
    <definedName name="net_op_expenditure_per_RTK_2005" localSheetId="2">[15]Global!#REF!</definedName>
    <definedName name="net_op_expenditure_per_RTK_2005" localSheetId="25">[15]Global!#REF!</definedName>
    <definedName name="net_op_expenditure_per_RTK_2005">[15]Global!#REF!</definedName>
    <definedName name="net_op_expenditure_per_RTK_2006" localSheetId="4">[15]Global!#REF!</definedName>
    <definedName name="net_op_expenditure_per_RTK_2006" localSheetId="17">[15]Global!#REF!</definedName>
    <definedName name="net_op_expenditure_per_RTK_2006" localSheetId="5">[15]Global!#REF!</definedName>
    <definedName name="net_op_expenditure_per_RTK_2006" localSheetId="9">[15]Global!#REF!</definedName>
    <definedName name="net_op_expenditure_per_RTK_2006" localSheetId="2">[15]Global!#REF!</definedName>
    <definedName name="net_op_expenditure_per_RTK_2006" localSheetId="25">[15]Global!#REF!</definedName>
    <definedName name="net_op_expenditure_per_RTK_2006">[15]Global!#REF!</definedName>
    <definedName name="net_op_expenditure_per_RTK_2007" localSheetId="4">[15]Global!#REF!</definedName>
    <definedName name="net_op_expenditure_per_RTK_2007" localSheetId="17">[15]Global!#REF!</definedName>
    <definedName name="net_op_expenditure_per_RTK_2007" localSheetId="5">[15]Global!#REF!</definedName>
    <definedName name="net_op_expenditure_per_RTK_2007" localSheetId="9">[15]Global!#REF!</definedName>
    <definedName name="net_op_expenditure_per_RTK_2007" localSheetId="2">[15]Global!#REF!</definedName>
    <definedName name="net_op_expenditure_per_RTK_2007" localSheetId="25">[15]Global!#REF!</definedName>
    <definedName name="net_op_expenditure_per_RTK_2007">[15]Global!#REF!</definedName>
    <definedName name="net_op_expenditure_per_RTK_2008" localSheetId="4">[15]Global!#REF!</definedName>
    <definedName name="net_op_expenditure_per_RTK_2008" localSheetId="17">[15]Global!#REF!</definedName>
    <definedName name="net_op_expenditure_per_RTK_2008" localSheetId="5">[15]Global!#REF!</definedName>
    <definedName name="net_op_expenditure_per_RTK_2008" localSheetId="9">[15]Global!#REF!</definedName>
    <definedName name="net_op_expenditure_per_RTK_2008" localSheetId="2">[15]Global!#REF!</definedName>
    <definedName name="net_op_expenditure_per_RTK_2008" localSheetId="25">[15]Global!#REF!</definedName>
    <definedName name="net_op_expenditure_per_RTK_2008">[15]Global!#REF!</definedName>
    <definedName name="net_op_expenditure_per_RTK_2009" localSheetId="4">[15]Global!#REF!</definedName>
    <definedName name="net_op_expenditure_per_RTK_2009" localSheetId="17">[15]Global!#REF!</definedName>
    <definedName name="net_op_expenditure_per_RTK_2009" localSheetId="5">[15]Global!#REF!</definedName>
    <definedName name="net_op_expenditure_per_RTK_2009" localSheetId="9">[15]Global!#REF!</definedName>
    <definedName name="net_op_expenditure_per_RTK_2009" localSheetId="2">[15]Global!#REF!</definedName>
    <definedName name="net_op_expenditure_per_RTK_2009" localSheetId="25">[15]Global!#REF!</definedName>
    <definedName name="net_op_expenditure_per_RTK_2009">[15]Global!#REF!</definedName>
    <definedName name="net_op_expenditure_per_RTK_2010" localSheetId="4">[15]Global!#REF!</definedName>
    <definedName name="net_op_expenditure_per_RTK_2010" localSheetId="17">[15]Global!#REF!</definedName>
    <definedName name="net_op_expenditure_per_RTK_2010" localSheetId="5">[15]Global!#REF!</definedName>
    <definedName name="net_op_expenditure_per_RTK_2010" localSheetId="9">[15]Global!#REF!</definedName>
    <definedName name="net_op_expenditure_per_RTK_2010" localSheetId="2">[15]Global!#REF!</definedName>
    <definedName name="net_op_expenditure_per_RTK_2010" localSheetId="25">[15]Global!#REF!</definedName>
    <definedName name="net_op_expenditure_per_RTK_2010">[15]Global!#REF!</definedName>
    <definedName name="net_op_expenditure_per_RTK_comm" localSheetId="4">[15]Global!#REF!</definedName>
    <definedName name="net_op_expenditure_per_RTK_comm" localSheetId="17">[15]Global!#REF!</definedName>
    <definedName name="net_op_expenditure_per_RTK_comm" localSheetId="5">[15]Global!#REF!</definedName>
    <definedName name="net_op_expenditure_per_RTK_comm" localSheetId="9">[15]Global!#REF!</definedName>
    <definedName name="net_op_expenditure_per_RTK_comm" localSheetId="2">[15]Global!#REF!</definedName>
    <definedName name="net_op_expenditure_per_RTK_comm" localSheetId="25">[15]Global!#REF!</definedName>
    <definedName name="net_op_expenditure_per_RTK_comm">[15]Global!#REF!</definedName>
    <definedName name="net_op_expenditure_per_RTM_1985" localSheetId="4">[15]Global!#REF!</definedName>
    <definedName name="net_op_expenditure_per_RTM_1985" localSheetId="17">[15]Global!#REF!</definedName>
    <definedName name="net_op_expenditure_per_RTM_1985" localSheetId="5">[15]Global!#REF!</definedName>
    <definedName name="net_op_expenditure_per_RTM_1985" localSheetId="9">[15]Global!#REF!</definedName>
    <definedName name="net_op_expenditure_per_RTM_1985" localSheetId="2">[15]Global!#REF!</definedName>
    <definedName name="net_op_expenditure_per_RTM_1985" localSheetId="25">[15]Global!#REF!</definedName>
    <definedName name="net_op_expenditure_per_RTM_1985">[15]Global!#REF!</definedName>
    <definedName name="net_op_expenditure_per_RTM_1986" localSheetId="4">[15]Global!#REF!</definedName>
    <definedName name="net_op_expenditure_per_RTM_1986" localSheetId="17">[15]Global!#REF!</definedName>
    <definedName name="net_op_expenditure_per_RTM_1986" localSheetId="5">[15]Global!#REF!</definedName>
    <definedName name="net_op_expenditure_per_RTM_1986" localSheetId="9">[15]Global!#REF!</definedName>
    <definedName name="net_op_expenditure_per_RTM_1986" localSheetId="2">[15]Global!#REF!</definedName>
    <definedName name="net_op_expenditure_per_RTM_1986" localSheetId="25">[15]Global!#REF!</definedName>
    <definedName name="net_op_expenditure_per_RTM_1986">[15]Global!#REF!</definedName>
    <definedName name="net_op_expenditure_per_RTM_1987" localSheetId="4">[15]Global!#REF!</definedName>
    <definedName name="net_op_expenditure_per_RTM_1987" localSheetId="17">[15]Global!#REF!</definedName>
    <definedName name="net_op_expenditure_per_RTM_1987" localSheetId="5">[15]Global!#REF!</definedName>
    <definedName name="net_op_expenditure_per_RTM_1987" localSheetId="9">[15]Global!#REF!</definedName>
    <definedName name="net_op_expenditure_per_RTM_1987" localSheetId="2">[15]Global!#REF!</definedName>
    <definedName name="net_op_expenditure_per_RTM_1987" localSheetId="25">[15]Global!#REF!</definedName>
    <definedName name="net_op_expenditure_per_RTM_1987">[15]Global!#REF!</definedName>
    <definedName name="net_op_expenditure_per_RTM_1988" localSheetId="4">[15]Global!#REF!</definedName>
    <definedName name="net_op_expenditure_per_RTM_1988" localSheetId="17">[15]Global!#REF!</definedName>
    <definedName name="net_op_expenditure_per_RTM_1988" localSheetId="5">[15]Global!#REF!</definedName>
    <definedName name="net_op_expenditure_per_RTM_1988" localSheetId="9">[15]Global!#REF!</definedName>
    <definedName name="net_op_expenditure_per_RTM_1988" localSheetId="2">[15]Global!#REF!</definedName>
    <definedName name="net_op_expenditure_per_RTM_1988" localSheetId="25">[15]Global!#REF!</definedName>
    <definedName name="net_op_expenditure_per_RTM_1988">[15]Global!#REF!</definedName>
    <definedName name="net_op_expenditure_per_RTM_1989" localSheetId="4">[15]Global!#REF!</definedName>
    <definedName name="net_op_expenditure_per_RTM_1989" localSheetId="17">[15]Global!#REF!</definedName>
    <definedName name="net_op_expenditure_per_RTM_1989" localSheetId="5">[15]Global!#REF!</definedName>
    <definedName name="net_op_expenditure_per_RTM_1989" localSheetId="9">[15]Global!#REF!</definedName>
    <definedName name="net_op_expenditure_per_RTM_1989" localSheetId="2">[15]Global!#REF!</definedName>
    <definedName name="net_op_expenditure_per_RTM_1989" localSheetId="25">[15]Global!#REF!</definedName>
    <definedName name="net_op_expenditure_per_RTM_1989">[15]Global!#REF!</definedName>
    <definedName name="net_op_expenditure_per_RTM_1990" localSheetId="4">[15]Global!#REF!</definedName>
    <definedName name="net_op_expenditure_per_RTM_1990" localSheetId="17">[15]Global!#REF!</definedName>
    <definedName name="net_op_expenditure_per_RTM_1990" localSheetId="5">[15]Global!#REF!</definedName>
    <definedName name="net_op_expenditure_per_RTM_1990" localSheetId="9">[15]Global!#REF!</definedName>
    <definedName name="net_op_expenditure_per_RTM_1990" localSheetId="2">[15]Global!#REF!</definedName>
    <definedName name="net_op_expenditure_per_RTM_1990" localSheetId="25">[15]Global!#REF!</definedName>
    <definedName name="net_op_expenditure_per_RTM_1990">[15]Global!#REF!</definedName>
    <definedName name="net_op_expenditure_per_RTM_1991" localSheetId="4">[15]Global!#REF!</definedName>
    <definedName name="net_op_expenditure_per_RTM_1991" localSheetId="17">[15]Global!#REF!</definedName>
    <definedName name="net_op_expenditure_per_RTM_1991" localSheetId="5">[15]Global!#REF!</definedName>
    <definedName name="net_op_expenditure_per_RTM_1991" localSheetId="9">[15]Global!#REF!</definedName>
    <definedName name="net_op_expenditure_per_RTM_1991" localSheetId="2">[15]Global!#REF!</definedName>
    <definedName name="net_op_expenditure_per_RTM_1991" localSheetId="25">[15]Global!#REF!</definedName>
    <definedName name="net_op_expenditure_per_RTM_1991">[15]Global!#REF!</definedName>
    <definedName name="net_op_expenditure_per_RTM_1992" localSheetId="4">[15]Global!#REF!</definedName>
    <definedName name="net_op_expenditure_per_RTM_1992" localSheetId="17">[15]Global!#REF!</definedName>
    <definedName name="net_op_expenditure_per_RTM_1992" localSheetId="5">[15]Global!#REF!</definedName>
    <definedName name="net_op_expenditure_per_RTM_1992" localSheetId="9">[15]Global!#REF!</definedName>
    <definedName name="net_op_expenditure_per_RTM_1992" localSheetId="2">[15]Global!#REF!</definedName>
    <definedName name="net_op_expenditure_per_RTM_1992" localSheetId="25">[15]Global!#REF!</definedName>
    <definedName name="net_op_expenditure_per_RTM_1992">[15]Global!#REF!</definedName>
    <definedName name="net_op_expenditure_per_RTM_1993" localSheetId="4">[15]Global!#REF!</definedName>
    <definedName name="net_op_expenditure_per_RTM_1993" localSheetId="17">[15]Global!#REF!</definedName>
    <definedName name="net_op_expenditure_per_RTM_1993" localSheetId="5">[15]Global!#REF!</definedName>
    <definedName name="net_op_expenditure_per_RTM_1993" localSheetId="9">[15]Global!#REF!</definedName>
    <definedName name="net_op_expenditure_per_RTM_1993" localSheetId="2">[15]Global!#REF!</definedName>
    <definedName name="net_op_expenditure_per_RTM_1993" localSheetId="25">[15]Global!#REF!</definedName>
    <definedName name="net_op_expenditure_per_RTM_1993">[15]Global!#REF!</definedName>
    <definedName name="net_op_expenditure_per_RTM_1994" localSheetId="4">[15]Global!#REF!</definedName>
    <definedName name="net_op_expenditure_per_RTM_1994" localSheetId="17">[15]Global!#REF!</definedName>
    <definedName name="net_op_expenditure_per_RTM_1994" localSheetId="5">[15]Global!#REF!</definedName>
    <definedName name="net_op_expenditure_per_RTM_1994" localSheetId="9">[15]Global!#REF!</definedName>
    <definedName name="net_op_expenditure_per_RTM_1994" localSheetId="2">[15]Global!#REF!</definedName>
    <definedName name="net_op_expenditure_per_RTM_1994" localSheetId="25">[15]Global!#REF!</definedName>
    <definedName name="net_op_expenditure_per_RTM_1994">[15]Global!#REF!</definedName>
    <definedName name="net_op_expenditure_per_RTM_1995" localSheetId="4">[15]Global!#REF!</definedName>
    <definedName name="net_op_expenditure_per_RTM_1995" localSheetId="17">[15]Global!#REF!</definedName>
    <definedName name="net_op_expenditure_per_RTM_1995" localSheetId="5">[15]Global!#REF!</definedName>
    <definedName name="net_op_expenditure_per_RTM_1995" localSheetId="9">[15]Global!#REF!</definedName>
    <definedName name="net_op_expenditure_per_RTM_1995" localSheetId="2">[15]Global!#REF!</definedName>
    <definedName name="net_op_expenditure_per_RTM_1995" localSheetId="25">[15]Global!#REF!</definedName>
    <definedName name="net_op_expenditure_per_RTM_1995">[15]Global!#REF!</definedName>
    <definedName name="net_op_expenditure_per_RTM_1996" localSheetId="4">[15]Global!#REF!</definedName>
    <definedName name="net_op_expenditure_per_RTM_1996" localSheetId="17">[15]Global!#REF!</definedName>
    <definedName name="net_op_expenditure_per_RTM_1996" localSheetId="5">[15]Global!#REF!</definedName>
    <definedName name="net_op_expenditure_per_RTM_1996" localSheetId="9">[15]Global!#REF!</definedName>
    <definedName name="net_op_expenditure_per_RTM_1996" localSheetId="2">[15]Global!#REF!</definedName>
    <definedName name="net_op_expenditure_per_RTM_1996" localSheetId="25">[15]Global!#REF!</definedName>
    <definedName name="net_op_expenditure_per_RTM_1996">[15]Global!#REF!</definedName>
    <definedName name="net_op_expenditure_per_RTM_1997" localSheetId="4">[15]Global!#REF!</definedName>
    <definedName name="net_op_expenditure_per_RTM_1997" localSheetId="17">[15]Global!#REF!</definedName>
    <definedName name="net_op_expenditure_per_RTM_1997" localSheetId="5">[15]Global!#REF!</definedName>
    <definedName name="net_op_expenditure_per_RTM_1997" localSheetId="9">[15]Global!#REF!</definedName>
    <definedName name="net_op_expenditure_per_RTM_1997" localSheetId="2">[15]Global!#REF!</definedName>
    <definedName name="net_op_expenditure_per_RTM_1997" localSheetId="25">[15]Global!#REF!</definedName>
    <definedName name="net_op_expenditure_per_RTM_1997">[15]Global!#REF!</definedName>
    <definedName name="net_op_expenditure_per_RTM_1998" localSheetId="4">[15]Global!#REF!</definedName>
    <definedName name="net_op_expenditure_per_RTM_1998" localSheetId="17">[15]Global!#REF!</definedName>
    <definedName name="net_op_expenditure_per_RTM_1998" localSheetId="5">[15]Global!#REF!</definedName>
    <definedName name="net_op_expenditure_per_RTM_1998" localSheetId="9">[15]Global!#REF!</definedName>
    <definedName name="net_op_expenditure_per_RTM_1998" localSheetId="2">[15]Global!#REF!</definedName>
    <definedName name="net_op_expenditure_per_RTM_1998" localSheetId="25">[15]Global!#REF!</definedName>
    <definedName name="net_op_expenditure_per_RTM_1998">[15]Global!#REF!</definedName>
    <definedName name="net_op_expenditure_per_RTM_1999" localSheetId="4">[15]Global!#REF!</definedName>
    <definedName name="net_op_expenditure_per_RTM_1999" localSheetId="17">[15]Global!#REF!</definedName>
    <definedName name="net_op_expenditure_per_RTM_1999" localSheetId="5">[15]Global!#REF!</definedName>
    <definedName name="net_op_expenditure_per_RTM_1999" localSheetId="9">[15]Global!#REF!</definedName>
    <definedName name="net_op_expenditure_per_RTM_1999" localSheetId="2">[15]Global!#REF!</definedName>
    <definedName name="net_op_expenditure_per_RTM_1999" localSheetId="25">[15]Global!#REF!</definedName>
    <definedName name="net_op_expenditure_per_RTM_1999">[15]Global!#REF!</definedName>
    <definedName name="net_op_expenditure_per_RTM_2000" localSheetId="4">[15]Global!#REF!</definedName>
    <definedName name="net_op_expenditure_per_RTM_2000" localSheetId="17">[15]Global!#REF!</definedName>
    <definedName name="net_op_expenditure_per_RTM_2000" localSheetId="5">[15]Global!#REF!</definedName>
    <definedName name="net_op_expenditure_per_RTM_2000" localSheetId="9">[15]Global!#REF!</definedName>
    <definedName name="net_op_expenditure_per_RTM_2000" localSheetId="2">[15]Global!#REF!</definedName>
    <definedName name="net_op_expenditure_per_RTM_2000" localSheetId="25">[15]Global!#REF!</definedName>
    <definedName name="net_op_expenditure_per_RTM_2000">[15]Global!#REF!</definedName>
    <definedName name="net_op_expenditure_per_RTM_2001" localSheetId="4">[15]Global!#REF!</definedName>
    <definedName name="net_op_expenditure_per_RTM_2001" localSheetId="17">[15]Global!#REF!</definedName>
    <definedName name="net_op_expenditure_per_RTM_2001" localSheetId="5">[15]Global!#REF!</definedName>
    <definedName name="net_op_expenditure_per_RTM_2001" localSheetId="9">[15]Global!#REF!</definedName>
    <definedName name="net_op_expenditure_per_RTM_2001" localSheetId="2">[15]Global!#REF!</definedName>
    <definedName name="net_op_expenditure_per_RTM_2001" localSheetId="25">[15]Global!#REF!</definedName>
    <definedName name="net_op_expenditure_per_RTM_2001">[15]Global!#REF!</definedName>
    <definedName name="net_op_expenditure_per_RTM_2002" localSheetId="4">[15]Global!#REF!</definedName>
    <definedName name="net_op_expenditure_per_RTM_2002" localSheetId="17">[15]Global!#REF!</definedName>
    <definedName name="net_op_expenditure_per_RTM_2002" localSheetId="5">[15]Global!#REF!</definedName>
    <definedName name="net_op_expenditure_per_RTM_2002" localSheetId="9">[15]Global!#REF!</definedName>
    <definedName name="net_op_expenditure_per_RTM_2002" localSheetId="2">[15]Global!#REF!</definedName>
    <definedName name="net_op_expenditure_per_RTM_2002" localSheetId="25">[15]Global!#REF!</definedName>
    <definedName name="net_op_expenditure_per_RTM_2002">[15]Global!#REF!</definedName>
    <definedName name="net_op_expenditure_per_RTM_2003" localSheetId="4">[15]Global!#REF!</definedName>
    <definedName name="net_op_expenditure_per_RTM_2003" localSheetId="17">[15]Global!#REF!</definedName>
    <definedName name="net_op_expenditure_per_RTM_2003" localSheetId="5">[15]Global!#REF!</definedName>
    <definedName name="net_op_expenditure_per_RTM_2003" localSheetId="9">[15]Global!#REF!</definedName>
    <definedName name="net_op_expenditure_per_RTM_2003" localSheetId="2">[15]Global!#REF!</definedName>
    <definedName name="net_op_expenditure_per_RTM_2003" localSheetId="25">[15]Global!#REF!</definedName>
    <definedName name="net_op_expenditure_per_RTM_2003">[15]Global!#REF!</definedName>
    <definedName name="net_op_expenditure_per_RTM_2004" localSheetId="4">[15]Global!#REF!</definedName>
    <definedName name="net_op_expenditure_per_RTM_2004" localSheetId="17">[15]Global!#REF!</definedName>
    <definedName name="net_op_expenditure_per_RTM_2004" localSheetId="5">[15]Global!#REF!</definedName>
    <definedName name="net_op_expenditure_per_RTM_2004" localSheetId="9">[15]Global!#REF!</definedName>
    <definedName name="net_op_expenditure_per_RTM_2004" localSheetId="2">[15]Global!#REF!</definedName>
    <definedName name="net_op_expenditure_per_RTM_2004" localSheetId="25">[15]Global!#REF!</definedName>
    <definedName name="net_op_expenditure_per_RTM_2004">[15]Global!#REF!</definedName>
    <definedName name="net_op_expenditure_per_RTM_2005" localSheetId="4">[15]Global!#REF!</definedName>
    <definedName name="net_op_expenditure_per_RTM_2005" localSheetId="17">[15]Global!#REF!</definedName>
    <definedName name="net_op_expenditure_per_RTM_2005" localSheetId="5">[15]Global!#REF!</definedName>
    <definedName name="net_op_expenditure_per_RTM_2005" localSheetId="9">[15]Global!#REF!</definedName>
    <definedName name="net_op_expenditure_per_RTM_2005" localSheetId="2">[15]Global!#REF!</definedName>
    <definedName name="net_op_expenditure_per_RTM_2005" localSheetId="25">[15]Global!#REF!</definedName>
    <definedName name="net_op_expenditure_per_RTM_2005">[15]Global!#REF!</definedName>
    <definedName name="net_op_expenditure_per_RTM_2006" localSheetId="4">[15]Global!#REF!</definedName>
    <definedName name="net_op_expenditure_per_RTM_2006" localSheetId="17">[15]Global!#REF!</definedName>
    <definedName name="net_op_expenditure_per_RTM_2006" localSheetId="5">[15]Global!#REF!</definedName>
    <definedName name="net_op_expenditure_per_RTM_2006" localSheetId="9">[15]Global!#REF!</definedName>
    <definedName name="net_op_expenditure_per_RTM_2006" localSheetId="2">[15]Global!#REF!</definedName>
    <definedName name="net_op_expenditure_per_RTM_2006" localSheetId="25">[15]Global!#REF!</definedName>
    <definedName name="net_op_expenditure_per_RTM_2006">[15]Global!#REF!</definedName>
    <definedName name="net_op_expenditure_per_RTM_2007" localSheetId="4">[15]Global!#REF!</definedName>
    <definedName name="net_op_expenditure_per_RTM_2007" localSheetId="17">[15]Global!#REF!</definedName>
    <definedName name="net_op_expenditure_per_RTM_2007" localSheetId="5">[15]Global!#REF!</definedName>
    <definedName name="net_op_expenditure_per_RTM_2007" localSheetId="9">[15]Global!#REF!</definedName>
    <definedName name="net_op_expenditure_per_RTM_2007" localSheetId="2">[15]Global!#REF!</definedName>
    <definedName name="net_op_expenditure_per_RTM_2007" localSheetId="25">[15]Global!#REF!</definedName>
    <definedName name="net_op_expenditure_per_RTM_2007">[15]Global!#REF!</definedName>
    <definedName name="net_op_expenditure_per_RTM_2008" localSheetId="4">[15]Global!#REF!</definedName>
    <definedName name="net_op_expenditure_per_RTM_2008" localSheetId="17">[15]Global!#REF!</definedName>
    <definedName name="net_op_expenditure_per_RTM_2008" localSheetId="5">[15]Global!#REF!</definedName>
    <definedName name="net_op_expenditure_per_RTM_2008" localSheetId="9">[15]Global!#REF!</definedName>
    <definedName name="net_op_expenditure_per_RTM_2008" localSheetId="2">[15]Global!#REF!</definedName>
    <definedName name="net_op_expenditure_per_RTM_2008" localSheetId="25">[15]Global!#REF!</definedName>
    <definedName name="net_op_expenditure_per_RTM_2008">[15]Global!#REF!</definedName>
    <definedName name="net_op_expenditure_per_RTM_2009" localSheetId="4">[15]Global!#REF!</definedName>
    <definedName name="net_op_expenditure_per_RTM_2009" localSheetId="17">[15]Global!#REF!</definedName>
    <definedName name="net_op_expenditure_per_RTM_2009" localSheetId="5">[15]Global!#REF!</definedName>
    <definedName name="net_op_expenditure_per_RTM_2009" localSheetId="9">[15]Global!#REF!</definedName>
    <definedName name="net_op_expenditure_per_RTM_2009" localSheetId="2">[15]Global!#REF!</definedName>
    <definedName name="net_op_expenditure_per_RTM_2009" localSheetId="25">[15]Global!#REF!</definedName>
    <definedName name="net_op_expenditure_per_RTM_2009">[15]Global!#REF!</definedName>
    <definedName name="net_op_expenditure_per_RTM_2010" localSheetId="4">[15]Global!#REF!</definedName>
    <definedName name="net_op_expenditure_per_RTM_2010" localSheetId="17">[15]Global!#REF!</definedName>
    <definedName name="net_op_expenditure_per_RTM_2010" localSheetId="5">[15]Global!#REF!</definedName>
    <definedName name="net_op_expenditure_per_RTM_2010" localSheetId="9">[15]Global!#REF!</definedName>
    <definedName name="net_op_expenditure_per_RTM_2010" localSheetId="2">[15]Global!#REF!</definedName>
    <definedName name="net_op_expenditure_per_RTM_2010" localSheetId="25">[15]Global!#REF!</definedName>
    <definedName name="net_op_expenditure_per_RTM_2010">[15]Global!#REF!</definedName>
    <definedName name="net_op_expenditure_per_RTM_comm" localSheetId="4">[15]Global!#REF!</definedName>
    <definedName name="net_op_expenditure_per_RTM_comm" localSheetId="17">[15]Global!#REF!</definedName>
    <definedName name="net_op_expenditure_per_RTM_comm" localSheetId="5">[15]Global!#REF!</definedName>
    <definedName name="net_op_expenditure_per_RTM_comm" localSheetId="9">[15]Global!#REF!</definedName>
    <definedName name="net_op_expenditure_per_RTM_comm" localSheetId="2">[15]Global!#REF!</definedName>
    <definedName name="net_op_expenditure_per_RTM_comm" localSheetId="25">[15]Global!#REF!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7">#REF!</definedName>
    <definedName name="Net_profit" localSheetId="5">#REF!</definedName>
    <definedName name="Net_profit" localSheetId="9">#REF!</definedName>
    <definedName name="Net_profit" localSheetId="2">#REF!</definedName>
    <definedName name="Net_profit" localSheetId="25">#REF!</definedName>
    <definedName name="Net_profit">#REF!</definedName>
    <definedName name="Net_Profit_after_Minorities" localSheetId="4">#REF!</definedName>
    <definedName name="Net_Profit_after_Minorities" localSheetId="17">#REF!</definedName>
    <definedName name="Net_Profit_after_Minorities" localSheetId="5">#REF!</definedName>
    <definedName name="Net_Profit_after_Minorities" localSheetId="9">#REF!</definedName>
    <definedName name="Net_Profit_after_Minorities" localSheetId="2">#REF!</definedName>
    <definedName name="Net_Profit_after_Minorities" localSheetId="25">#REF!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7">#REF!</definedName>
    <definedName name="Net_Working_Capital" localSheetId="5">#REF!</definedName>
    <definedName name="Net_Working_Capital" localSheetId="9">#REF!</definedName>
    <definedName name="Net_Working_Capital" localSheetId="2">#REF!</definedName>
    <definedName name="Net_Working_Capital" localSheetId="25">#REF!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7">#REF!</definedName>
    <definedName name="Net_Worth_Share__DM" localSheetId="5">#REF!</definedName>
    <definedName name="Net_Worth_Share__DM" localSheetId="9">#REF!</definedName>
    <definedName name="Net_Worth_Share__DM" localSheetId="2">#REF!</definedName>
    <definedName name="Net_Worth_Share__DM" localSheetId="25">#REF!</definedName>
    <definedName name="Net_Worth_Share__DM">#REF!</definedName>
    <definedName name="NETSALES" localSheetId="4">#REF!</definedName>
    <definedName name="NETSALES" localSheetId="17">#REF!</definedName>
    <definedName name="NETSALES" localSheetId="5">#REF!</definedName>
    <definedName name="NETSALES" localSheetId="9">#REF!</definedName>
    <definedName name="NETSALES" localSheetId="2">#REF!</definedName>
    <definedName name="NETSALES" localSheetId="25">#REF!</definedName>
    <definedName name="NETSALES">#REF!</definedName>
    <definedName name="nettoskuld" localSheetId="4">[7]bilisva!#REF!</definedName>
    <definedName name="nettoskuld" localSheetId="17">[7]bilisva!#REF!</definedName>
    <definedName name="nettoskuld" localSheetId="5">[7]bilisva!#REF!</definedName>
    <definedName name="nettoskuld" localSheetId="9">[7]bilisva!#REF!</definedName>
    <definedName name="nettoskuld" localSheetId="2">[7]bilisva!#REF!</definedName>
    <definedName name="nettoskuld" localSheetId="25">[7]bilisva!#REF!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7">#REF!</definedName>
    <definedName name="NIBDEBT" localSheetId="5">#REF!</definedName>
    <definedName name="NIBDEBT" localSheetId="9">#REF!</definedName>
    <definedName name="NIBDEBT" localSheetId="2">#REF!</definedName>
    <definedName name="NIBDEBT" localSheetId="25">#REF!</definedName>
    <definedName name="NIBDEBT">#REF!</definedName>
    <definedName name="NINT" localSheetId="4">#REF!</definedName>
    <definedName name="NINT" localSheetId="17">#REF!</definedName>
    <definedName name="NINT" localSheetId="5">#REF!</definedName>
    <definedName name="NINT" localSheetId="9">#REF!</definedName>
    <definedName name="NINT" localSheetId="2">#REF!</definedName>
    <definedName name="NINT" localSheetId="25">#REF!</definedName>
    <definedName name="NINT">#REF!</definedName>
    <definedName name="NOK">[2]CCY!$D$762</definedName>
    <definedName name="Non_recurring_costs" localSheetId="4">#REF!</definedName>
    <definedName name="Non_recurring_costs" localSheetId="17">#REF!</definedName>
    <definedName name="Non_recurring_costs" localSheetId="5">#REF!</definedName>
    <definedName name="Non_recurring_costs" localSheetId="9">#REF!</definedName>
    <definedName name="Non_recurring_costs" localSheetId="2">#REF!</definedName>
    <definedName name="Non_recurring_costs" localSheetId="25">#REF!</definedName>
    <definedName name="Non_recurring_costs">#REF!</definedName>
    <definedName name="Non_recurring_income" localSheetId="4">#REF!</definedName>
    <definedName name="Non_recurring_income" localSheetId="17">#REF!</definedName>
    <definedName name="Non_recurring_income" localSheetId="5">#REF!</definedName>
    <definedName name="Non_recurring_income" localSheetId="9">#REF!</definedName>
    <definedName name="Non_recurring_income" localSheetId="2">#REF!</definedName>
    <definedName name="Non_recurring_income" localSheetId="25">#REF!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7">[8]NOPAT_VDF!#REF!</definedName>
    <definedName name="NOPAT_growth_avg" localSheetId="5">[8]NOPAT_VDF!#REF!</definedName>
    <definedName name="NOPAT_growth_avg" localSheetId="9">[8]NOPAT_VDF!#REF!</definedName>
    <definedName name="NOPAT_growth_avg" localSheetId="2">[8]NOPAT_VDF!#REF!</definedName>
    <definedName name="NOPAT_growth_avg" localSheetId="25">[8]NOPAT_VDF!#REF!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7">[8]NOPAT_VDF!#REF!</definedName>
    <definedName name="NOPAT_Share" localSheetId="5">[8]NOPAT_VDF!#REF!</definedName>
    <definedName name="NOPAT_Share" localSheetId="9">[8]NOPAT_VDF!#REF!</definedName>
    <definedName name="NOPAT_Share" localSheetId="2">[8]NOPAT_VDF!#REF!</definedName>
    <definedName name="NOPAT_Share" localSheetId="25">[8]NOPAT_VDF!#REF!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7">'[3]DCF old'!#REF!</definedName>
    <definedName name="noplat_impg" localSheetId="5">'[3]DCF old'!#REF!</definedName>
    <definedName name="noplat_impg" localSheetId="9">'[3]DCF old'!#REF!</definedName>
    <definedName name="noplat_impg" localSheetId="2">'[3]DCF old'!#REF!</definedName>
    <definedName name="noplat_impg" localSheetId="25">'[3]DCF old'!#REF!</definedName>
    <definedName name="noplat_impg">'[3]DCF old'!#REF!</definedName>
    <definedName name="noplat_p2">'[3]DCF old'!$V$13</definedName>
    <definedName name="noplat_value" localSheetId="4">'[3]DCF old'!#REF!</definedName>
    <definedName name="noplat_value" localSheetId="17">'[3]DCF old'!#REF!</definedName>
    <definedName name="noplat_value" localSheetId="5">'[3]DCF old'!#REF!</definedName>
    <definedName name="noplat_value" localSheetId="9">'[3]DCF old'!#REF!</definedName>
    <definedName name="noplat_value" localSheetId="2">'[3]DCF old'!#REF!</definedName>
    <definedName name="noplat_value" localSheetId="25">'[3]DCF old'!#REF!</definedName>
    <definedName name="noplat_value">'[3]DCF old'!#REF!</definedName>
    <definedName name="norm_eq_ratio" localSheetId="4">'[3]DCF old'!#REF!</definedName>
    <definedName name="norm_eq_ratio" localSheetId="17">'[3]DCF old'!#REF!</definedName>
    <definedName name="norm_eq_ratio" localSheetId="5">'[3]DCF old'!#REF!</definedName>
    <definedName name="norm_eq_ratio" localSheetId="9">'[3]DCF old'!#REF!</definedName>
    <definedName name="norm_eq_ratio" localSheetId="2">'[3]DCF old'!#REF!</definedName>
    <definedName name="norm_eq_ratio" localSheetId="25">'[3]DCF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7">#REF!</definedName>
    <definedName name="Normal_est" localSheetId="5">#REF!</definedName>
    <definedName name="Normal_est" localSheetId="9">#REF!</definedName>
    <definedName name="Normal_est" localSheetId="2">#REF!</definedName>
    <definedName name="Normal_est" localSheetId="25">#REF!</definedName>
    <definedName name="Normal_est">#REF!</definedName>
    <definedName name="NormalYear" localSheetId="4">#REF!</definedName>
    <definedName name="NormalYear" localSheetId="17">#REF!</definedName>
    <definedName name="NormalYear" localSheetId="5">#REF!</definedName>
    <definedName name="NormalYear" localSheetId="9">#REF!</definedName>
    <definedName name="NormalYear" localSheetId="2">#REF!</definedName>
    <definedName name="NormalYear" localSheetId="25">#REF!</definedName>
    <definedName name="NormalYear">#REF!</definedName>
    <definedName name="North_America" localSheetId="4">#REF!</definedName>
    <definedName name="North_America" localSheetId="17">#REF!</definedName>
    <definedName name="North_America" localSheetId="5">#REF!</definedName>
    <definedName name="North_America" localSheetId="9">#REF!</definedName>
    <definedName name="North_America" localSheetId="2">#REF!</definedName>
    <definedName name="North_America" localSheetId="25">#REF!</definedName>
    <definedName name="North_America">#REF!</definedName>
    <definedName name="North_America_w" localSheetId="4">#REF!</definedName>
    <definedName name="North_America_w" localSheetId="17">#REF!</definedName>
    <definedName name="North_America_w" localSheetId="5">#REF!</definedName>
    <definedName name="North_America_w" localSheetId="9">#REF!</definedName>
    <definedName name="North_America_w" localSheetId="2">#REF!</definedName>
    <definedName name="North_America_w" localSheetId="25">#REF!</definedName>
    <definedName name="North_America_w">#REF!</definedName>
    <definedName name="nos" localSheetId="4">'[3]DCF old'!#REF!</definedName>
    <definedName name="nos" localSheetId="17">'[3]DCF old'!#REF!</definedName>
    <definedName name="nos" localSheetId="5">'[3]DCF old'!#REF!</definedName>
    <definedName name="nos" localSheetId="9">'[3]DCF old'!#REF!</definedName>
    <definedName name="nos" localSheetId="2">'[3]DCF old'!#REF!</definedName>
    <definedName name="nos" localSheetId="25">'[3]DCF old'!#REF!</definedName>
    <definedName name="nos">'[3]DCF old'!#REF!</definedName>
    <definedName name="nos_fd" localSheetId="4">'[3]DCF old'!#REF!</definedName>
    <definedName name="nos_fd" localSheetId="17">'[3]DCF old'!#REF!</definedName>
    <definedName name="nos_fd" localSheetId="5">'[3]DCF old'!#REF!</definedName>
    <definedName name="nos_fd" localSheetId="9">'[3]DCF old'!#REF!</definedName>
    <definedName name="nos_fd" localSheetId="2">'[3]DCF old'!#REF!</definedName>
    <definedName name="nos_fd" localSheetId="25">'[3]DCF old'!#REF!</definedName>
    <definedName name="nos_fd">'[3]DCF old'!#REF!</definedName>
    <definedName name="noshares">'[3]DCF old'!$C$24</definedName>
    <definedName name="Nosint" localSheetId="4">#REF!</definedName>
    <definedName name="Nosint" localSheetId="17">#REF!</definedName>
    <definedName name="Nosint" localSheetId="5">#REF!</definedName>
    <definedName name="Nosint" localSheetId="9">#REF!</definedName>
    <definedName name="Nosint" localSheetId="2">#REF!</definedName>
    <definedName name="Nosint" localSheetId="25">#REF!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7">#REF!</definedName>
    <definedName name="NWC" localSheetId="5">#REF!</definedName>
    <definedName name="NWC" localSheetId="9">#REF!</definedName>
    <definedName name="NWC" localSheetId="2">#REF!</definedName>
    <definedName name="NWC" localSheetId="25">#REF!</definedName>
    <definedName name="NWC">#REF!</definedName>
    <definedName name="Nyckeltal" localSheetId="4">#REF!</definedName>
    <definedName name="Nyckeltal" localSheetId="17">#REF!</definedName>
    <definedName name="Nyckeltal" localSheetId="5">#REF!</definedName>
    <definedName name="Nyckeltal" localSheetId="9">#REF!</definedName>
    <definedName name="Nyckeltal" localSheetId="2">#REF!</definedName>
    <definedName name="Nyckeltal" localSheetId="25">#REF!</definedName>
    <definedName name="Nyckeltal">#REF!</definedName>
    <definedName name="Obs_00" localSheetId="4">#REF!</definedName>
    <definedName name="Obs_00" localSheetId="17">#REF!</definedName>
    <definedName name="Obs_00" localSheetId="5">#REF!</definedName>
    <definedName name="Obs_00" localSheetId="9">#REF!</definedName>
    <definedName name="Obs_00" localSheetId="2">#REF!</definedName>
    <definedName name="Obs_00" localSheetId="25">#REF!</definedName>
    <definedName name="Obs_00">#REF!</definedName>
    <definedName name="Obs_001" localSheetId="4">#REF!</definedName>
    <definedName name="Obs_001" localSheetId="17">#REF!</definedName>
    <definedName name="Obs_001" localSheetId="5">#REF!</definedName>
    <definedName name="Obs_001" localSheetId="9">#REF!</definedName>
    <definedName name="Obs_001" localSheetId="2">#REF!</definedName>
    <definedName name="Obs_001" localSheetId="25">#REF!</definedName>
    <definedName name="Obs_001">#REF!</definedName>
    <definedName name="Obs_002" localSheetId="4">#REF!</definedName>
    <definedName name="Obs_002" localSheetId="17">#REF!</definedName>
    <definedName name="Obs_002" localSheetId="5">#REF!</definedName>
    <definedName name="Obs_002" localSheetId="9">#REF!</definedName>
    <definedName name="Obs_002" localSheetId="2">#REF!</definedName>
    <definedName name="Obs_002" localSheetId="25">#REF!</definedName>
    <definedName name="Obs_002">#REF!</definedName>
    <definedName name="Obs_003" localSheetId="4">#REF!</definedName>
    <definedName name="Obs_003" localSheetId="17">#REF!</definedName>
    <definedName name="Obs_003" localSheetId="5">#REF!</definedName>
    <definedName name="Obs_003" localSheetId="9">#REF!</definedName>
    <definedName name="Obs_003" localSheetId="2">#REF!</definedName>
    <definedName name="Obs_003" localSheetId="25">#REF!</definedName>
    <definedName name="Obs_003">#REF!</definedName>
    <definedName name="Obs_004" localSheetId="4">#REF!</definedName>
    <definedName name="Obs_004" localSheetId="17">#REF!</definedName>
    <definedName name="Obs_004" localSheetId="5">#REF!</definedName>
    <definedName name="Obs_004" localSheetId="9">#REF!</definedName>
    <definedName name="Obs_004" localSheetId="2">#REF!</definedName>
    <definedName name="Obs_004" localSheetId="25">#REF!</definedName>
    <definedName name="Obs_004">#REF!</definedName>
    <definedName name="Obs_01" localSheetId="4">#REF!</definedName>
    <definedName name="Obs_01" localSheetId="17">#REF!</definedName>
    <definedName name="Obs_01" localSheetId="5">#REF!</definedName>
    <definedName name="Obs_01" localSheetId="9">#REF!</definedName>
    <definedName name="Obs_01" localSheetId="2">#REF!</definedName>
    <definedName name="Obs_01" localSheetId="25">#REF!</definedName>
    <definedName name="Obs_01">#REF!</definedName>
    <definedName name="Obs_011" localSheetId="4">#REF!</definedName>
    <definedName name="Obs_011" localSheetId="17">#REF!</definedName>
    <definedName name="Obs_011" localSheetId="5">#REF!</definedName>
    <definedName name="Obs_011" localSheetId="9">#REF!</definedName>
    <definedName name="Obs_011" localSheetId="2">#REF!</definedName>
    <definedName name="Obs_011" localSheetId="25">#REF!</definedName>
    <definedName name="Obs_011">#REF!</definedName>
    <definedName name="Obs_012" localSheetId="4">#REF!</definedName>
    <definedName name="Obs_012" localSheetId="17">#REF!</definedName>
    <definedName name="Obs_012" localSheetId="5">#REF!</definedName>
    <definedName name="Obs_012" localSheetId="9">#REF!</definedName>
    <definedName name="Obs_012" localSheetId="2">#REF!</definedName>
    <definedName name="Obs_012" localSheetId="25">#REF!</definedName>
    <definedName name="Obs_012">#REF!</definedName>
    <definedName name="Obs_013" localSheetId="4">#REF!</definedName>
    <definedName name="Obs_013" localSheetId="17">#REF!</definedName>
    <definedName name="Obs_013" localSheetId="5">#REF!</definedName>
    <definedName name="Obs_013" localSheetId="9">#REF!</definedName>
    <definedName name="Obs_013" localSheetId="2">#REF!</definedName>
    <definedName name="Obs_013" localSheetId="25">#REF!</definedName>
    <definedName name="Obs_013">#REF!</definedName>
    <definedName name="Obs_014" localSheetId="4">#REF!</definedName>
    <definedName name="Obs_014" localSheetId="17">#REF!</definedName>
    <definedName name="Obs_014" localSheetId="5">#REF!</definedName>
    <definedName name="Obs_014" localSheetId="9">#REF!</definedName>
    <definedName name="Obs_014" localSheetId="2">#REF!</definedName>
    <definedName name="Obs_014" localSheetId="25">#REF!</definedName>
    <definedName name="Obs_014">#REF!</definedName>
    <definedName name="Obs_02" localSheetId="4">#REF!</definedName>
    <definedName name="Obs_02" localSheetId="17">#REF!</definedName>
    <definedName name="Obs_02" localSheetId="5">#REF!</definedName>
    <definedName name="Obs_02" localSheetId="9">#REF!</definedName>
    <definedName name="Obs_02" localSheetId="2">#REF!</definedName>
    <definedName name="Obs_02" localSheetId="25">#REF!</definedName>
    <definedName name="Obs_02">#REF!</definedName>
    <definedName name="Obs_021" localSheetId="4">#REF!</definedName>
    <definedName name="Obs_021" localSheetId="17">#REF!</definedName>
    <definedName name="Obs_021" localSheetId="5">#REF!</definedName>
    <definedName name="Obs_021" localSheetId="9">#REF!</definedName>
    <definedName name="Obs_021" localSheetId="2">#REF!</definedName>
    <definedName name="Obs_021" localSheetId="25">#REF!</definedName>
    <definedName name="Obs_021">#REF!</definedName>
    <definedName name="Obs_022" localSheetId="4">#REF!</definedName>
    <definedName name="Obs_022" localSheetId="17">#REF!</definedName>
    <definedName name="Obs_022" localSheetId="5">#REF!</definedName>
    <definedName name="Obs_022" localSheetId="9">#REF!</definedName>
    <definedName name="Obs_022" localSheetId="2">#REF!</definedName>
    <definedName name="Obs_022" localSheetId="25">#REF!</definedName>
    <definedName name="Obs_022">#REF!</definedName>
    <definedName name="Obs_023" localSheetId="4">#REF!</definedName>
    <definedName name="Obs_023" localSheetId="17">#REF!</definedName>
    <definedName name="Obs_023" localSheetId="5">#REF!</definedName>
    <definedName name="Obs_023" localSheetId="9">#REF!</definedName>
    <definedName name="Obs_023" localSheetId="2">#REF!</definedName>
    <definedName name="Obs_023" localSheetId="25">#REF!</definedName>
    <definedName name="Obs_023">#REF!</definedName>
    <definedName name="Obs_024" localSheetId="4">#REF!</definedName>
    <definedName name="Obs_024" localSheetId="17">#REF!</definedName>
    <definedName name="Obs_024" localSheetId="5">#REF!</definedName>
    <definedName name="Obs_024" localSheetId="9">#REF!</definedName>
    <definedName name="Obs_024" localSheetId="2">#REF!</definedName>
    <definedName name="Obs_024" localSheetId="25">#REF!</definedName>
    <definedName name="Obs_024">#REF!</definedName>
    <definedName name="Obs_03" localSheetId="4">#REF!</definedName>
    <definedName name="Obs_03" localSheetId="17">#REF!</definedName>
    <definedName name="Obs_03" localSheetId="5">#REF!</definedName>
    <definedName name="Obs_03" localSheetId="9">#REF!</definedName>
    <definedName name="Obs_03" localSheetId="2">#REF!</definedName>
    <definedName name="Obs_03" localSheetId="25">#REF!</definedName>
    <definedName name="Obs_03">#REF!</definedName>
    <definedName name="Obs_031" localSheetId="4">#REF!</definedName>
    <definedName name="Obs_031" localSheetId="17">#REF!</definedName>
    <definedName name="Obs_031" localSheetId="5">#REF!</definedName>
    <definedName name="Obs_031" localSheetId="9">#REF!</definedName>
    <definedName name="Obs_031" localSheetId="2">#REF!</definedName>
    <definedName name="Obs_031" localSheetId="25">#REF!</definedName>
    <definedName name="Obs_031">#REF!</definedName>
    <definedName name="Obs_032" localSheetId="4">#REF!</definedName>
    <definedName name="Obs_032" localSheetId="17">#REF!</definedName>
    <definedName name="Obs_032" localSheetId="5">#REF!</definedName>
    <definedName name="Obs_032" localSheetId="9">#REF!</definedName>
    <definedName name="Obs_032" localSheetId="2">#REF!</definedName>
    <definedName name="Obs_032" localSheetId="25">#REF!</definedName>
    <definedName name="Obs_032">#REF!</definedName>
    <definedName name="Obs_033" localSheetId="4">#REF!</definedName>
    <definedName name="Obs_033" localSheetId="17">#REF!</definedName>
    <definedName name="Obs_033" localSheetId="5">#REF!</definedName>
    <definedName name="Obs_033" localSheetId="9">#REF!</definedName>
    <definedName name="Obs_033" localSheetId="2">#REF!</definedName>
    <definedName name="Obs_033" localSheetId="25">#REF!</definedName>
    <definedName name="Obs_033">#REF!</definedName>
    <definedName name="Obs_034" localSheetId="4">#REF!</definedName>
    <definedName name="Obs_034" localSheetId="17">#REF!</definedName>
    <definedName name="Obs_034" localSheetId="5">#REF!</definedName>
    <definedName name="Obs_034" localSheetId="9">#REF!</definedName>
    <definedName name="Obs_034" localSheetId="2">#REF!</definedName>
    <definedName name="Obs_034" localSheetId="25">#REF!</definedName>
    <definedName name="Obs_034">#REF!</definedName>
    <definedName name="Obs_04" localSheetId="4">#REF!</definedName>
    <definedName name="Obs_04" localSheetId="17">#REF!</definedName>
    <definedName name="Obs_04" localSheetId="5">#REF!</definedName>
    <definedName name="Obs_04" localSheetId="9">#REF!</definedName>
    <definedName name="Obs_04" localSheetId="2">#REF!</definedName>
    <definedName name="Obs_04" localSheetId="25">#REF!</definedName>
    <definedName name="Obs_04">#REF!</definedName>
    <definedName name="Obs_05" localSheetId="4">#REF!</definedName>
    <definedName name="Obs_05" localSheetId="17">#REF!</definedName>
    <definedName name="Obs_05" localSheetId="5">#REF!</definedName>
    <definedName name="Obs_05" localSheetId="9">#REF!</definedName>
    <definedName name="Obs_05" localSheetId="2">#REF!</definedName>
    <definedName name="Obs_05" localSheetId="25">#REF!</definedName>
    <definedName name="Obs_05">#REF!</definedName>
    <definedName name="Obs_06" localSheetId="4">#REF!</definedName>
    <definedName name="Obs_06" localSheetId="17">#REF!</definedName>
    <definedName name="Obs_06" localSheetId="5">#REF!</definedName>
    <definedName name="Obs_06" localSheetId="9">#REF!</definedName>
    <definedName name="Obs_06" localSheetId="2">#REF!</definedName>
    <definedName name="Obs_06" localSheetId="25">#REF!</definedName>
    <definedName name="Obs_06">#REF!</definedName>
    <definedName name="Obs_07" localSheetId="4">#REF!</definedName>
    <definedName name="Obs_07" localSheetId="17">#REF!</definedName>
    <definedName name="Obs_07" localSheetId="5">#REF!</definedName>
    <definedName name="Obs_07" localSheetId="9">#REF!</definedName>
    <definedName name="Obs_07" localSheetId="2">#REF!</definedName>
    <definedName name="Obs_07" localSheetId="25">#REF!</definedName>
    <definedName name="Obs_07">#REF!</definedName>
    <definedName name="Obs_08" localSheetId="4">#REF!</definedName>
    <definedName name="Obs_08" localSheetId="17">#REF!</definedName>
    <definedName name="Obs_08" localSheetId="5">#REF!</definedName>
    <definedName name="Obs_08" localSheetId="9">#REF!</definedName>
    <definedName name="Obs_08" localSheetId="2">#REF!</definedName>
    <definedName name="Obs_08" localSheetId="25">#REF!</definedName>
    <definedName name="Obs_08">#REF!</definedName>
    <definedName name="Obs_09" localSheetId="4">#REF!</definedName>
    <definedName name="Obs_09" localSheetId="17">#REF!</definedName>
    <definedName name="Obs_09" localSheetId="5">#REF!</definedName>
    <definedName name="Obs_09" localSheetId="9">#REF!</definedName>
    <definedName name="Obs_09" localSheetId="2">#REF!</definedName>
    <definedName name="Obs_09" localSheetId="25">#REF!</definedName>
    <definedName name="Obs_09">#REF!</definedName>
    <definedName name="Obs_10" localSheetId="4">#REF!</definedName>
    <definedName name="Obs_10" localSheetId="17">#REF!</definedName>
    <definedName name="Obs_10" localSheetId="5">#REF!</definedName>
    <definedName name="Obs_10" localSheetId="9">#REF!</definedName>
    <definedName name="Obs_10" localSheetId="2">#REF!</definedName>
    <definedName name="Obs_10" localSheetId="25">#REF!</definedName>
    <definedName name="Obs_10">#REF!</definedName>
    <definedName name="Obs_11" localSheetId="4">#REF!</definedName>
    <definedName name="Obs_11" localSheetId="17">#REF!</definedName>
    <definedName name="Obs_11" localSheetId="5">#REF!</definedName>
    <definedName name="Obs_11" localSheetId="9">#REF!</definedName>
    <definedName name="Obs_11" localSheetId="2">#REF!</definedName>
    <definedName name="Obs_11" localSheetId="25">#REF!</definedName>
    <definedName name="Obs_11">#REF!</definedName>
    <definedName name="Obs_12" localSheetId="4">#REF!</definedName>
    <definedName name="Obs_12" localSheetId="17">#REF!</definedName>
    <definedName name="Obs_12" localSheetId="5">#REF!</definedName>
    <definedName name="Obs_12" localSheetId="9">#REF!</definedName>
    <definedName name="Obs_12" localSheetId="2">#REF!</definedName>
    <definedName name="Obs_12" localSheetId="25">#REF!</definedName>
    <definedName name="Obs_12">#REF!</definedName>
    <definedName name="Obs_97" localSheetId="4">#REF!</definedName>
    <definedName name="Obs_97" localSheetId="17">#REF!</definedName>
    <definedName name="Obs_97" localSheetId="5">#REF!</definedName>
    <definedName name="Obs_97" localSheetId="9">#REF!</definedName>
    <definedName name="Obs_97" localSheetId="2">#REF!</definedName>
    <definedName name="Obs_97" localSheetId="25">#REF!</definedName>
    <definedName name="Obs_97">#REF!</definedName>
    <definedName name="Obs_971" localSheetId="4">#REF!</definedName>
    <definedName name="Obs_971" localSheetId="17">#REF!</definedName>
    <definedName name="Obs_971" localSheetId="5">#REF!</definedName>
    <definedName name="Obs_971" localSheetId="9">#REF!</definedName>
    <definedName name="Obs_971" localSheetId="2">#REF!</definedName>
    <definedName name="Obs_971" localSheetId="25">#REF!</definedName>
    <definedName name="Obs_971">#REF!</definedName>
    <definedName name="Obs_972" localSheetId="4">#REF!</definedName>
    <definedName name="Obs_972" localSheetId="17">#REF!</definedName>
    <definedName name="Obs_972" localSheetId="5">#REF!</definedName>
    <definedName name="Obs_972" localSheetId="9">#REF!</definedName>
    <definedName name="Obs_972" localSheetId="2">#REF!</definedName>
    <definedName name="Obs_972" localSheetId="25">#REF!</definedName>
    <definedName name="Obs_972">#REF!</definedName>
    <definedName name="Obs_973" localSheetId="4">#REF!</definedName>
    <definedName name="Obs_973" localSheetId="17">#REF!</definedName>
    <definedName name="Obs_973" localSheetId="5">#REF!</definedName>
    <definedName name="Obs_973" localSheetId="9">#REF!</definedName>
    <definedName name="Obs_973" localSheetId="2">#REF!</definedName>
    <definedName name="Obs_973" localSheetId="25">#REF!</definedName>
    <definedName name="Obs_973">#REF!</definedName>
    <definedName name="Obs_974" localSheetId="4">#REF!</definedName>
    <definedName name="Obs_974" localSheetId="17">#REF!</definedName>
    <definedName name="Obs_974" localSheetId="5">#REF!</definedName>
    <definedName name="Obs_974" localSheetId="9">#REF!</definedName>
    <definedName name="Obs_974" localSheetId="2">#REF!</definedName>
    <definedName name="Obs_974" localSheetId="25">#REF!</definedName>
    <definedName name="Obs_974">#REF!</definedName>
    <definedName name="Obs_98" localSheetId="4">#REF!</definedName>
    <definedName name="Obs_98" localSheetId="17">#REF!</definedName>
    <definedName name="Obs_98" localSheetId="5">#REF!</definedName>
    <definedName name="Obs_98" localSheetId="9">#REF!</definedName>
    <definedName name="Obs_98" localSheetId="2">#REF!</definedName>
    <definedName name="Obs_98" localSheetId="25">#REF!</definedName>
    <definedName name="Obs_98">#REF!</definedName>
    <definedName name="Obs_981" localSheetId="4">#REF!</definedName>
    <definedName name="Obs_981" localSheetId="17">#REF!</definedName>
    <definedName name="Obs_981" localSheetId="5">#REF!</definedName>
    <definedName name="Obs_981" localSheetId="9">#REF!</definedName>
    <definedName name="Obs_981" localSheetId="2">#REF!</definedName>
    <definedName name="Obs_981" localSheetId="25">#REF!</definedName>
    <definedName name="Obs_981">#REF!</definedName>
    <definedName name="Obs_982" localSheetId="4">#REF!</definedName>
    <definedName name="Obs_982" localSheetId="17">#REF!</definedName>
    <definedName name="Obs_982" localSheetId="5">#REF!</definedName>
    <definedName name="Obs_982" localSheetId="9">#REF!</definedName>
    <definedName name="Obs_982" localSheetId="2">#REF!</definedName>
    <definedName name="Obs_982" localSheetId="25">#REF!</definedName>
    <definedName name="Obs_982">#REF!</definedName>
    <definedName name="Obs_983" localSheetId="4">#REF!</definedName>
    <definedName name="Obs_983" localSheetId="17">#REF!</definedName>
    <definedName name="Obs_983" localSheetId="5">#REF!</definedName>
    <definedName name="Obs_983" localSheetId="9">#REF!</definedName>
    <definedName name="Obs_983" localSheetId="2">#REF!</definedName>
    <definedName name="Obs_983" localSheetId="25">#REF!</definedName>
    <definedName name="Obs_983">#REF!</definedName>
    <definedName name="Obs_984" localSheetId="4">#REF!</definedName>
    <definedName name="Obs_984" localSheetId="17">#REF!</definedName>
    <definedName name="Obs_984" localSheetId="5">#REF!</definedName>
    <definedName name="Obs_984" localSheetId="9">#REF!</definedName>
    <definedName name="Obs_984" localSheetId="2">#REF!</definedName>
    <definedName name="Obs_984" localSheetId="25">#REF!</definedName>
    <definedName name="Obs_984">#REF!</definedName>
    <definedName name="Obs_99" localSheetId="4">#REF!</definedName>
    <definedName name="Obs_99" localSheetId="17">#REF!</definedName>
    <definedName name="Obs_99" localSheetId="5">#REF!</definedName>
    <definedName name="Obs_99" localSheetId="9">#REF!</definedName>
    <definedName name="Obs_99" localSheetId="2">#REF!</definedName>
    <definedName name="Obs_99" localSheetId="25">#REF!</definedName>
    <definedName name="Obs_99">#REF!</definedName>
    <definedName name="Obs_991" localSheetId="4">#REF!</definedName>
    <definedName name="Obs_991" localSheetId="17">#REF!</definedName>
    <definedName name="Obs_991" localSheetId="5">#REF!</definedName>
    <definedName name="Obs_991" localSheetId="9">#REF!</definedName>
    <definedName name="Obs_991" localSheetId="2">#REF!</definedName>
    <definedName name="Obs_991" localSheetId="25">#REF!</definedName>
    <definedName name="Obs_991">#REF!</definedName>
    <definedName name="Obs_992" localSheetId="4">#REF!</definedName>
    <definedName name="Obs_992" localSheetId="17">#REF!</definedName>
    <definedName name="Obs_992" localSheetId="5">#REF!</definedName>
    <definedName name="Obs_992" localSheetId="9">#REF!</definedName>
    <definedName name="Obs_992" localSheetId="2">#REF!</definedName>
    <definedName name="Obs_992" localSheetId="25">#REF!</definedName>
    <definedName name="Obs_992">#REF!</definedName>
    <definedName name="Obs_993" localSheetId="4">#REF!</definedName>
    <definedName name="Obs_993" localSheetId="17">#REF!</definedName>
    <definedName name="Obs_993" localSheetId="5">#REF!</definedName>
    <definedName name="Obs_993" localSheetId="9">#REF!</definedName>
    <definedName name="Obs_993" localSheetId="2">#REF!</definedName>
    <definedName name="Obs_993" localSheetId="25">#REF!</definedName>
    <definedName name="Obs_993">#REF!</definedName>
    <definedName name="Obs_994" localSheetId="4">#REF!</definedName>
    <definedName name="Obs_994" localSheetId="17">#REF!</definedName>
    <definedName name="Obs_994" localSheetId="5">#REF!</definedName>
    <definedName name="Obs_994" localSheetId="9">#REF!</definedName>
    <definedName name="Obs_994" localSheetId="2">#REF!</definedName>
    <definedName name="Obs_994" localSheetId="25">#REF!</definedName>
    <definedName name="Obs_994">#REF!</definedName>
    <definedName name="Obs_Costs" localSheetId="4">#REF!</definedName>
    <definedName name="Obs_Costs" localSheetId="17">#REF!</definedName>
    <definedName name="Obs_Costs" localSheetId="5">#REF!</definedName>
    <definedName name="Obs_Costs" localSheetId="9">#REF!</definedName>
    <definedName name="Obs_Costs" localSheetId="2">#REF!</definedName>
    <definedName name="Obs_Costs" localSheetId="25">#REF!</definedName>
    <definedName name="Obs_Costs">#REF!</definedName>
    <definedName name="Obs_Costs_Nordic" localSheetId="4">#REF!</definedName>
    <definedName name="Obs_Costs_Nordic" localSheetId="17">#REF!</definedName>
    <definedName name="Obs_Costs_Nordic" localSheetId="5">#REF!</definedName>
    <definedName name="Obs_Costs_Nordic" localSheetId="9">#REF!</definedName>
    <definedName name="Obs_Costs_Nordic" localSheetId="2">#REF!</definedName>
    <definedName name="Obs_Costs_Nordic" localSheetId="25">#REF!</definedName>
    <definedName name="Obs_Costs_Nordic">#REF!</definedName>
    <definedName name="Obs_Costs_North_America" localSheetId="4">#REF!</definedName>
    <definedName name="Obs_Costs_North_America" localSheetId="17">#REF!</definedName>
    <definedName name="Obs_Costs_North_America" localSheetId="5">#REF!</definedName>
    <definedName name="Obs_Costs_North_America" localSheetId="9">#REF!</definedName>
    <definedName name="Obs_Costs_North_America" localSheetId="2">#REF!</definedName>
    <definedName name="Obs_Costs_North_America" localSheetId="25">#REF!</definedName>
    <definedName name="Obs_Costs_North_America">#REF!</definedName>
    <definedName name="Obs_Costs_ROE" localSheetId="4">#REF!</definedName>
    <definedName name="Obs_Costs_ROE" localSheetId="17">#REF!</definedName>
    <definedName name="Obs_Costs_ROE" localSheetId="5">#REF!</definedName>
    <definedName name="Obs_Costs_ROE" localSheetId="9">#REF!</definedName>
    <definedName name="Obs_Costs_ROE" localSheetId="2">#REF!</definedName>
    <definedName name="Obs_Costs_ROE" localSheetId="25">#REF!</definedName>
    <definedName name="Obs_Costs_ROE">#REF!</definedName>
    <definedName name="Obs_EBITA" localSheetId="4">#REF!</definedName>
    <definedName name="Obs_EBITA" localSheetId="17">#REF!</definedName>
    <definedName name="Obs_EBITA" localSheetId="5">#REF!</definedName>
    <definedName name="Obs_EBITA" localSheetId="9">#REF!</definedName>
    <definedName name="Obs_EBITA" localSheetId="2">#REF!</definedName>
    <definedName name="Obs_EBITA" localSheetId="25">#REF!</definedName>
    <definedName name="Obs_EBITA">#REF!</definedName>
    <definedName name="Obs_EBITA_Baltics" localSheetId="4">#REF!</definedName>
    <definedName name="Obs_EBITA_Baltics" localSheetId="17">#REF!</definedName>
    <definedName name="Obs_EBITA_Baltics" localSheetId="5">#REF!</definedName>
    <definedName name="Obs_EBITA_Baltics" localSheetId="9">#REF!</definedName>
    <definedName name="Obs_EBITA_Baltics" localSheetId="2">#REF!</definedName>
    <definedName name="Obs_EBITA_Baltics" localSheetId="25">#REF!</definedName>
    <definedName name="Obs_EBITA_Baltics">#REF!</definedName>
    <definedName name="Obs_EBITA_Canada" localSheetId="4">#REF!</definedName>
    <definedName name="Obs_EBITA_Canada" localSheetId="17">#REF!</definedName>
    <definedName name="Obs_EBITA_Canada" localSheetId="5">#REF!</definedName>
    <definedName name="Obs_EBITA_Canada" localSheetId="9">#REF!</definedName>
    <definedName name="Obs_EBITA_Canada" localSheetId="2">#REF!</definedName>
    <definedName name="Obs_EBITA_Canada" localSheetId="25">#REF!</definedName>
    <definedName name="Obs_EBITA_Canada">#REF!</definedName>
    <definedName name="Obs_EBITA_Communications" localSheetId="4">#REF!</definedName>
    <definedName name="Obs_EBITA_Communications" localSheetId="17">#REF!</definedName>
    <definedName name="Obs_EBITA_Communications" localSheetId="5">#REF!</definedName>
    <definedName name="Obs_EBITA_Communications" localSheetId="9">#REF!</definedName>
    <definedName name="Obs_EBITA_Communications" localSheetId="2">#REF!</definedName>
    <definedName name="Obs_EBITA_Communications" localSheetId="25">#REF!</definedName>
    <definedName name="Obs_EBITA_Communications">#REF!</definedName>
    <definedName name="Obs_EBITA_Denmark" localSheetId="4">#REF!</definedName>
    <definedName name="Obs_EBITA_Denmark" localSheetId="17">#REF!</definedName>
    <definedName name="Obs_EBITA_Denmark" localSheetId="5">#REF!</definedName>
    <definedName name="Obs_EBITA_Denmark" localSheetId="9">#REF!</definedName>
    <definedName name="Obs_EBITA_Denmark" localSheetId="2">#REF!</definedName>
    <definedName name="Obs_EBITA_Denmark" localSheetId="25">#REF!</definedName>
    <definedName name="Obs_EBITA_Denmark">#REF!</definedName>
    <definedName name="Obs_EBITA_Finland" localSheetId="4">#REF!</definedName>
    <definedName name="Obs_EBITA_Finland" localSheetId="17">#REF!</definedName>
    <definedName name="Obs_EBITA_Finland" localSheetId="5">#REF!</definedName>
    <definedName name="Obs_EBITA_Finland" localSheetId="9">#REF!</definedName>
    <definedName name="Obs_EBITA_Finland" localSheetId="2">#REF!</definedName>
    <definedName name="Obs_EBITA_Finland" localSheetId="25">#REF!</definedName>
    <definedName name="Obs_EBITA_Finland">#REF!</definedName>
    <definedName name="Obs_EBITA_Germany" localSheetId="4">#REF!</definedName>
    <definedName name="Obs_EBITA_Germany" localSheetId="17">#REF!</definedName>
    <definedName name="Obs_EBITA_Germany" localSheetId="5">#REF!</definedName>
    <definedName name="Obs_EBITA_Germany" localSheetId="9">#REF!</definedName>
    <definedName name="Obs_EBITA_Germany" localSheetId="2">#REF!</definedName>
    <definedName name="Obs_EBITA_Germany" localSheetId="25">#REF!</definedName>
    <definedName name="Obs_EBITA_Germany">#REF!</definedName>
    <definedName name="Obs_EBITA_Ireland" localSheetId="4">#REF!</definedName>
    <definedName name="Obs_EBITA_Ireland" localSheetId="17">#REF!</definedName>
    <definedName name="Obs_EBITA_Ireland" localSheetId="5">#REF!</definedName>
    <definedName name="Obs_EBITA_Ireland" localSheetId="9">#REF!</definedName>
    <definedName name="Obs_EBITA_Ireland" localSheetId="2">#REF!</definedName>
    <definedName name="Obs_EBITA_Ireland" localSheetId="25">#REF!</definedName>
    <definedName name="Obs_EBITA_Ireland">#REF!</definedName>
    <definedName name="Obs_EBITA_Media_Intelligence" localSheetId="4">#REF!</definedName>
    <definedName name="Obs_EBITA_Media_Intelligence" localSheetId="17">#REF!</definedName>
    <definedName name="Obs_EBITA_Media_Intelligence" localSheetId="5">#REF!</definedName>
    <definedName name="Obs_EBITA_Media_Intelligence" localSheetId="9">#REF!</definedName>
    <definedName name="Obs_EBITA_Media_Intelligence" localSheetId="2">#REF!</definedName>
    <definedName name="Obs_EBITA_Media_Intelligence" localSheetId="25">#REF!</definedName>
    <definedName name="Obs_EBITA_Media_Intelligence">#REF!</definedName>
    <definedName name="Obs_EBITA_Nordic" localSheetId="4">#REF!</definedName>
    <definedName name="Obs_EBITA_Nordic" localSheetId="17">#REF!</definedName>
    <definedName name="Obs_EBITA_Nordic" localSheetId="5">#REF!</definedName>
    <definedName name="Obs_EBITA_Nordic" localSheetId="9">#REF!</definedName>
    <definedName name="Obs_EBITA_Nordic" localSheetId="2">#REF!</definedName>
    <definedName name="Obs_EBITA_Nordic" localSheetId="25">#REF!</definedName>
    <definedName name="Obs_EBITA_Nordic">#REF!</definedName>
    <definedName name="Obs_EBITA_North_America" localSheetId="4">#REF!</definedName>
    <definedName name="Obs_EBITA_North_America" localSheetId="17">#REF!</definedName>
    <definedName name="Obs_EBITA_North_America" localSheetId="5">#REF!</definedName>
    <definedName name="Obs_EBITA_North_America" localSheetId="9">#REF!</definedName>
    <definedName name="Obs_EBITA_North_America" localSheetId="2">#REF!</definedName>
    <definedName name="Obs_EBITA_North_America" localSheetId="25">#REF!</definedName>
    <definedName name="Obs_EBITA_North_America">#REF!</definedName>
    <definedName name="Obs_EBITA_Norway" localSheetId="4">#REF!</definedName>
    <definedName name="Obs_EBITA_Norway" localSheetId="17">#REF!</definedName>
    <definedName name="Obs_EBITA_Norway" localSheetId="5">#REF!</definedName>
    <definedName name="Obs_EBITA_Norway" localSheetId="9">#REF!</definedName>
    <definedName name="Obs_EBITA_Norway" localSheetId="2">#REF!</definedName>
    <definedName name="Obs_EBITA_Norway" localSheetId="25">#REF!</definedName>
    <definedName name="Obs_EBITA_Norway">#REF!</definedName>
    <definedName name="Obs_EBITA_Portugal" localSheetId="4">#REF!</definedName>
    <definedName name="Obs_EBITA_Portugal" localSheetId="17">#REF!</definedName>
    <definedName name="Obs_EBITA_Portugal" localSheetId="5">#REF!</definedName>
    <definedName name="Obs_EBITA_Portugal" localSheetId="9">#REF!</definedName>
    <definedName name="Obs_EBITA_Portugal" localSheetId="2">#REF!</definedName>
    <definedName name="Obs_EBITA_Portugal" localSheetId="25">#REF!</definedName>
    <definedName name="Obs_EBITA_Portugal">#REF!</definedName>
    <definedName name="Obs_EBITA_ROE" localSheetId="4">#REF!</definedName>
    <definedName name="Obs_EBITA_ROE" localSheetId="17">#REF!</definedName>
    <definedName name="Obs_EBITA_ROE" localSheetId="5">#REF!</definedName>
    <definedName name="Obs_EBITA_ROE" localSheetId="9">#REF!</definedName>
    <definedName name="Obs_EBITA_ROE" localSheetId="2">#REF!</definedName>
    <definedName name="Obs_EBITA_ROE" localSheetId="25">#REF!</definedName>
    <definedName name="Obs_EBITA_ROE">#REF!</definedName>
    <definedName name="Obs_EBITA_Sweden" localSheetId="4">#REF!</definedName>
    <definedName name="Obs_EBITA_Sweden" localSheetId="17">#REF!</definedName>
    <definedName name="Obs_EBITA_Sweden" localSheetId="5">#REF!</definedName>
    <definedName name="Obs_EBITA_Sweden" localSheetId="9">#REF!</definedName>
    <definedName name="Obs_EBITA_Sweden" localSheetId="2">#REF!</definedName>
    <definedName name="Obs_EBITA_Sweden" localSheetId="25">#REF!</definedName>
    <definedName name="Obs_EBITA_Sweden">#REF!</definedName>
    <definedName name="Obs_EBITA_UK" localSheetId="4">#REF!</definedName>
    <definedName name="Obs_EBITA_UK" localSheetId="17">#REF!</definedName>
    <definedName name="Obs_EBITA_UK" localSheetId="5">#REF!</definedName>
    <definedName name="Obs_EBITA_UK" localSheetId="9">#REF!</definedName>
    <definedName name="Obs_EBITA_UK" localSheetId="2">#REF!</definedName>
    <definedName name="Obs_EBITA_UK" localSheetId="25">#REF!</definedName>
    <definedName name="Obs_EBITA_UK">#REF!</definedName>
    <definedName name="Obs_EBITA_USA" localSheetId="4">#REF!</definedName>
    <definedName name="Obs_EBITA_USA" localSheetId="17">#REF!</definedName>
    <definedName name="Obs_EBITA_USA" localSheetId="5">#REF!</definedName>
    <definedName name="Obs_EBITA_USA" localSheetId="9">#REF!</definedName>
    <definedName name="Obs_EBITA_USA" localSheetId="2">#REF!</definedName>
    <definedName name="Obs_EBITA_USA" localSheetId="25">#REF!</definedName>
    <definedName name="Obs_EBITA_USA">#REF!</definedName>
    <definedName name="Obs_Org_Growth" localSheetId="4">#REF!</definedName>
    <definedName name="Obs_Org_Growth" localSheetId="17">#REF!</definedName>
    <definedName name="Obs_Org_Growth" localSheetId="5">#REF!</definedName>
    <definedName name="Obs_Org_Growth" localSheetId="9">#REF!</definedName>
    <definedName name="Obs_Org_Growth" localSheetId="2">#REF!</definedName>
    <definedName name="Obs_Org_Growth" localSheetId="25">#REF!</definedName>
    <definedName name="Obs_Org_Growth">#REF!</definedName>
    <definedName name="Obs_Org_Growth_Nordic" localSheetId="4">#REF!</definedName>
    <definedName name="Obs_Org_Growth_Nordic" localSheetId="17">#REF!</definedName>
    <definedName name="Obs_Org_Growth_Nordic" localSheetId="5">#REF!</definedName>
    <definedName name="Obs_Org_Growth_Nordic" localSheetId="9">#REF!</definedName>
    <definedName name="Obs_Org_Growth_Nordic" localSheetId="2">#REF!</definedName>
    <definedName name="Obs_Org_Growth_Nordic" localSheetId="25">#REF!</definedName>
    <definedName name="Obs_Org_Growth_Nordic">#REF!</definedName>
    <definedName name="Obs_Org_Growth_North_America" localSheetId="4">#REF!</definedName>
    <definedName name="Obs_Org_Growth_North_America" localSheetId="17">#REF!</definedName>
    <definedName name="Obs_Org_Growth_North_America" localSheetId="5">#REF!</definedName>
    <definedName name="Obs_Org_Growth_North_America" localSheetId="9">#REF!</definedName>
    <definedName name="Obs_Org_Growth_North_America" localSheetId="2">#REF!</definedName>
    <definedName name="Obs_Org_Growth_North_America" localSheetId="25">#REF!</definedName>
    <definedName name="Obs_Org_Growth_North_America">#REF!</definedName>
    <definedName name="Obs_Org_Growth_ROE" localSheetId="4">#REF!</definedName>
    <definedName name="Obs_Org_Growth_ROE" localSheetId="17">#REF!</definedName>
    <definedName name="Obs_Org_Growth_ROE" localSheetId="5">#REF!</definedName>
    <definedName name="Obs_Org_Growth_ROE" localSheetId="9">#REF!</definedName>
    <definedName name="Obs_Org_Growth_ROE" localSheetId="2">#REF!</definedName>
    <definedName name="Obs_Org_Growth_ROE" localSheetId="25">#REF!</definedName>
    <definedName name="Obs_Org_Growth_ROE">#REF!</definedName>
    <definedName name="Obs_Sales" localSheetId="4">#REF!</definedName>
    <definedName name="Obs_Sales" localSheetId="17">#REF!</definedName>
    <definedName name="Obs_Sales" localSheetId="5">#REF!</definedName>
    <definedName name="Obs_Sales" localSheetId="9">#REF!</definedName>
    <definedName name="Obs_Sales" localSheetId="2">#REF!</definedName>
    <definedName name="Obs_Sales" localSheetId="25">#REF!</definedName>
    <definedName name="Obs_Sales">#REF!</definedName>
    <definedName name="Obs_Sales_Baltics" localSheetId="4">#REF!</definedName>
    <definedName name="Obs_Sales_Baltics" localSheetId="17">#REF!</definedName>
    <definedName name="Obs_Sales_Baltics" localSheetId="5">#REF!</definedName>
    <definedName name="Obs_Sales_Baltics" localSheetId="9">#REF!</definedName>
    <definedName name="Obs_Sales_Baltics" localSheetId="2">#REF!</definedName>
    <definedName name="Obs_Sales_Baltics" localSheetId="25">#REF!</definedName>
    <definedName name="Obs_Sales_Baltics">#REF!</definedName>
    <definedName name="Obs_Sales_Canada" localSheetId="4">#REF!</definedName>
    <definedName name="Obs_Sales_Canada" localSheetId="17">#REF!</definedName>
    <definedName name="Obs_Sales_Canada" localSheetId="5">#REF!</definedName>
    <definedName name="Obs_Sales_Canada" localSheetId="9">#REF!</definedName>
    <definedName name="Obs_Sales_Canada" localSheetId="2">#REF!</definedName>
    <definedName name="Obs_Sales_Canada" localSheetId="25">#REF!</definedName>
    <definedName name="Obs_Sales_Canada">#REF!</definedName>
    <definedName name="Obs_Sales_Communications" localSheetId="4">#REF!</definedName>
    <definedName name="Obs_Sales_Communications" localSheetId="17">#REF!</definedName>
    <definedName name="Obs_Sales_Communications" localSheetId="5">#REF!</definedName>
    <definedName name="Obs_Sales_Communications" localSheetId="9">#REF!</definedName>
    <definedName name="Obs_Sales_Communications" localSheetId="2">#REF!</definedName>
    <definedName name="Obs_Sales_Communications" localSheetId="25">#REF!</definedName>
    <definedName name="Obs_Sales_Communications">#REF!</definedName>
    <definedName name="Obs_Sales_Denmark" localSheetId="4">#REF!</definedName>
    <definedName name="Obs_Sales_Denmark" localSheetId="17">#REF!</definedName>
    <definedName name="Obs_Sales_Denmark" localSheetId="5">#REF!</definedName>
    <definedName name="Obs_Sales_Denmark" localSheetId="9">#REF!</definedName>
    <definedName name="Obs_Sales_Denmark" localSheetId="2">#REF!</definedName>
    <definedName name="Obs_Sales_Denmark" localSheetId="25">#REF!</definedName>
    <definedName name="Obs_Sales_Denmark">#REF!</definedName>
    <definedName name="Obs_Sales_Finland" localSheetId="4">#REF!</definedName>
    <definedName name="Obs_Sales_Finland" localSheetId="17">#REF!</definedName>
    <definedName name="Obs_Sales_Finland" localSheetId="5">#REF!</definedName>
    <definedName name="Obs_Sales_Finland" localSheetId="9">#REF!</definedName>
    <definedName name="Obs_Sales_Finland" localSheetId="2">#REF!</definedName>
    <definedName name="Obs_Sales_Finland" localSheetId="25">#REF!</definedName>
    <definedName name="Obs_Sales_Finland">#REF!</definedName>
    <definedName name="Obs_Sales_Germany" localSheetId="4">#REF!</definedName>
    <definedName name="Obs_Sales_Germany" localSheetId="17">#REF!</definedName>
    <definedName name="Obs_Sales_Germany" localSheetId="5">#REF!</definedName>
    <definedName name="Obs_Sales_Germany" localSheetId="9">#REF!</definedName>
    <definedName name="Obs_Sales_Germany" localSheetId="2">#REF!</definedName>
    <definedName name="Obs_Sales_Germany" localSheetId="25">#REF!</definedName>
    <definedName name="Obs_Sales_Germany">#REF!</definedName>
    <definedName name="Obs_Sales_Ireland" localSheetId="4">#REF!</definedName>
    <definedName name="Obs_Sales_Ireland" localSheetId="17">#REF!</definedName>
    <definedName name="Obs_Sales_Ireland" localSheetId="5">#REF!</definedName>
    <definedName name="Obs_Sales_Ireland" localSheetId="9">#REF!</definedName>
    <definedName name="Obs_Sales_Ireland" localSheetId="2">#REF!</definedName>
    <definedName name="Obs_Sales_Ireland" localSheetId="25">#REF!</definedName>
    <definedName name="Obs_Sales_Ireland">#REF!</definedName>
    <definedName name="Obs_Sales_Media_Intelligence" localSheetId="4">#REF!</definedName>
    <definedName name="Obs_Sales_Media_Intelligence" localSheetId="17">#REF!</definedName>
    <definedName name="Obs_Sales_Media_Intelligence" localSheetId="5">#REF!</definedName>
    <definedName name="Obs_Sales_Media_Intelligence" localSheetId="9">#REF!</definedName>
    <definedName name="Obs_Sales_Media_Intelligence" localSheetId="2">#REF!</definedName>
    <definedName name="Obs_Sales_Media_Intelligence" localSheetId="25">#REF!</definedName>
    <definedName name="Obs_Sales_Media_Intelligence">#REF!</definedName>
    <definedName name="Obs_Sales_Nordic" localSheetId="4">#REF!</definedName>
    <definedName name="Obs_Sales_Nordic" localSheetId="17">#REF!</definedName>
    <definedName name="Obs_Sales_Nordic" localSheetId="5">#REF!</definedName>
    <definedName name="Obs_Sales_Nordic" localSheetId="9">#REF!</definedName>
    <definedName name="Obs_Sales_Nordic" localSheetId="2">#REF!</definedName>
    <definedName name="Obs_Sales_Nordic" localSheetId="25">#REF!</definedName>
    <definedName name="Obs_Sales_Nordic">#REF!</definedName>
    <definedName name="Obs_Sales_North_America" localSheetId="4">#REF!</definedName>
    <definedName name="Obs_Sales_North_America" localSheetId="17">#REF!</definedName>
    <definedName name="Obs_Sales_North_America" localSheetId="5">#REF!</definedName>
    <definedName name="Obs_Sales_North_America" localSheetId="9">#REF!</definedName>
    <definedName name="Obs_Sales_North_America" localSheetId="2">#REF!</definedName>
    <definedName name="Obs_Sales_North_America" localSheetId="25">#REF!</definedName>
    <definedName name="Obs_Sales_North_America">#REF!</definedName>
    <definedName name="Obs_Sales_Norway" localSheetId="4">#REF!</definedName>
    <definedName name="Obs_Sales_Norway" localSheetId="17">#REF!</definedName>
    <definedName name="Obs_Sales_Norway" localSheetId="5">#REF!</definedName>
    <definedName name="Obs_Sales_Norway" localSheetId="9">#REF!</definedName>
    <definedName name="Obs_Sales_Norway" localSheetId="2">#REF!</definedName>
    <definedName name="Obs_Sales_Norway" localSheetId="25">#REF!</definedName>
    <definedName name="Obs_Sales_Norway">#REF!</definedName>
    <definedName name="Obs_Sales_Portugal" localSheetId="4">#REF!</definedName>
    <definedName name="Obs_Sales_Portugal" localSheetId="17">#REF!</definedName>
    <definedName name="Obs_Sales_Portugal" localSheetId="5">#REF!</definedName>
    <definedName name="Obs_Sales_Portugal" localSheetId="9">#REF!</definedName>
    <definedName name="Obs_Sales_Portugal" localSheetId="2">#REF!</definedName>
    <definedName name="Obs_Sales_Portugal" localSheetId="25">#REF!</definedName>
    <definedName name="Obs_Sales_Portugal">#REF!</definedName>
    <definedName name="Obs_Sales_ROE" localSheetId="4">#REF!</definedName>
    <definedName name="Obs_Sales_ROE" localSheetId="17">#REF!</definedName>
    <definedName name="Obs_Sales_ROE" localSheetId="5">#REF!</definedName>
    <definedName name="Obs_Sales_ROE" localSheetId="9">#REF!</definedName>
    <definedName name="Obs_Sales_ROE" localSheetId="2">#REF!</definedName>
    <definedName name="Obs_Sales_ROE" localSheetId="25">#REF!</definedName>
    <definedName name="Obs_Sales_ROE">#REF!</definedName>
    <definedName name="Obs_Sales_Sweden" localSheetId="4">#REF!</definedName>
    <definedName name="Obs_Sales_Sweden" localSheetId="17">#REF!</definedName>
    <definedName name="Obs_Sales_Sweden" localSheetId="5">#REF!</definedName>
    <definedName name="Obs_Sales_Sweden" localSheetId="9">#REF!</definedName>
    <definedName name="Obs_Sales_Sweden" localSheetId="2">#REF!</definedName>
    <definedName name="Obs_Sales_Sweden" localSheetId="25">#REF!</definedName>
    <definedName name="Obs_Sales_Sweden">#REF!</definedName>
    <definedName name="Obs_Sales_UK" localSheetId="4">#REF!</definedName>
    <definedName name="Obs_Sales_UK" localSheetId="17">#REF!</definedName>
    <definedName name="Obs_Sales_UK" localSheetId="5">#REF!</definedName>
    <definedName name="Obs_Sales_UK" localSheetId="9">#REF!</definedName>
    <definedName name="Obs_Sales_UK" localSheetId="2">#REF!</definedName>
    <definedName name="Obs_Sales_UK" localSheetId="25">#REF!</definedName>
    <definedName name="Obs_Sales_UK">#REF!</definedName>
    <definedName name="Obs_Sales_USA" localSheetId="4">#REF!</definedName>
    <definedName name="Obs_Sales_USA" localSheetId="17">#REF!</definedName>
    <definedName name="Obs_Sales_USA" localSheetId="5">#REF!</definedName>
    <definedName name="Obs_Sales_USA" localSheetId="9">#REF!</definedName>
    <definedName name="Obs_Sales_USA" localSheetId="2">#REF!</definedName>
    <definedName name="Obs_Sales_USA" localSheetId="25">#REF!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7">'[6]old template'!#REF!</definedName>
    <definedName name="op_00" localSheetId="5">'[6]old template'!#REF!</definedName>
    <definedName name="op_00" localSheetId="9">'[6]old template'!#REF!</definedName>
    <definedName name="op_00" localSheetId="2">'[6]old template'!#REF!</definedName>
    <definedName name="op_00" localSheetId="25">'[6]old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7">'[6]old template'!#REF!</definedName>
    <definedName name="op_99" localSheetId="5">'[6]old template'!#REF!</definedName>
    <definedName name="op_99" localSheetId="9">'[6]old template'!#REF!</definedName>
    <definedName name="op_99" localSheetId="2">'[6]old template'!#REF!</definedName>
    <definedName name="op_99" localSheetId="25">'[6]old template'!#REF!</definedName>
    <definedName name="op_99">'[6]old template'!#REF!</definedName>
    <definedName name="op_inc" localSheetId="4">#REF!</definedName>
    <definedName name="op_inc" localSheetId="17">#REF!</definedName>
    <definedName name="op_inc" localSheetId="5">#REF!</definedName>
    <definedName name="op_inc" localSheetId="9">#REF!</definedName>
    <definedName name="op_inc" localSheetId="2">#REF!</definedName>
    <definedName name="op_inc" localSheetId="25">#REF!</definedName>
    <definedName name="op_inc">#REF!</definedName>
    <definedName name="oper_inc" localSheetId="4">#REF!</definedName>
    <definedName name="oper_inc" localSheetId="17">#REF!</definedName>
    <definedName name="oper_inc" localSheetId="5">#REF!</definedName>
    <definedName name="oper_inc" localSheetId="9">#REF!</definedName>
    <definedName name="oper_inc" localSheetId="2">#REF!</definedName>
    <definedName name="oper_inc" localSheetId="25">#REF!</definedName>
    <definedName name="oper_inc">#REF!</definedName>
    <definedName name="oper_kap" localSheetId="4">'[3]DCF old'!#REF!</definedName>
    <definedName name="oper_kap" localSheetId="17">'[3]DCF old'!#REF!</definedName>
    <definedName name="oper_kap" localSheetId="5">'[3]DCF old'!#REF!</definedName>
    <definedName name="oper_kap" localSheetId="9">'[3]DCF old'!#REF!</definedName>
    <definedName name="oper_kap" localSheetId="2">'[3]DCF old'!#REF!</definedName>
    <definedName name="oper_kap" localSheetId="25">'[3]DCF old'!#REF!</definedName>
    <definedName name="oper_kap">'[3]DCF old'!#REF!</definedName>
    <definedName name="oper_margin" localSheetId="4">'[3]DCF old'!#REF!</definedName>
    <definedName name="oper_margin" localSheetId="17">'[3]DCF old'!#REF!</definedName>
    <definedName name="oper_margin" localSheetId="5">'[3]DCF old'!#REF!</definedName>
    <definedName name="oper_margin" localSheetId="9">'[3]DCF old'!#REF!</definedName>
    <definedName name="oper_margin" localSheetId="2">'[3]DCF old'!#REF!</definedName>
    <definedName name="oper_margin" localSheetId="25">'[3]DCF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7">[15]Global!#REF!</definedName>
    <definedName name="operating_leases_per_ASK_1985" localSheetId="5">[15]Global!#REF!</definedName>
    <definedName name="operating_leases_per_ASK_1985" localSheetId="9">[15]Global!#REF!</definedName>
    <definedName name="operating_leases_per_ASK_1985" localSheetId="2">[15]Global!#REF!</definedName>
    <definedName name="operating_leases_per_ASK_1985" localSheetId="25">[15]Global!#REF!</definedName>
    <definedName name="operating_leases_per_ASK_1985">[15]Global!#REF!</definedName>
    <definedName name="operating_leases_per_ASK_1986" localSheetId="4">[15]Global!#REF!</definedName>
    <definedName name="operating_leases_per_ASK_1986" localSheetId="17">[15]Global!#REF!</definedName>
    <definedName name="operating_leases_per_ASK_1986" localSheetId="5">[15]Global!#REF!</definedName>
    <definedName name="operating_leases_per_ASK_1986" localSheetId="9">[15]Global!#REF!</definedName>
    <definedName name="operating_leases_per_ASK_1986" localSheetId="2">[15]Global!#REF!</definedName>
    <definedName name="operating_leases_per_ASK_1986" localSheetId="25">[15]Global!#REF!</definedName>
    <definedName name="operating_leases_per_ASK_1986">[15]Global!#REF!</definedName>
    <definedName name="operating_leases_per_ASK_1987" localSheetId="4">[15]Global!#REF!</definedName>
    <definedName name="operating_leases_per_ASK_1987" localSheetId="17">[15]Global!#REF!</definedName>
    <definedName name="operating_leases_per_ASK_1987" localSheetId="5">[15]Global!#REF!</definedName>
    <definedName name="operating_leases_per_ASK_1987" localSheetId="9">[15]Global!#REF!</definedName>
    <definedName name="operating_leases_per_ASK_1987" localSheetId="2">[15]Global!#REF!</definedName>
    <definedName name="operating_leases_per_ASK_1987" localSheetId="25">[15]Global!#REF!</definedName>
    <definedName name="operating_leases_per_ASK_1987">[15]Global!#REF!</definedName>
    <definedName name="operating_leases_per_ASK_1988" localSheetId="4">[15]Global!#REF!</definedName>
    <definedName name="operating_leases_per_ASK_1988" localSheetId="17">[15]Global!#REF!</definedName>
    <definedName name="operating_leases_per_ASK_1988" localSheetId="5">[15]Global!#REF!</definedName>
    <definedName name="operating_leases_per_ASK_1988" localSheetId="9">[15]Global!#REF!</definedName>
    <definedName name="operating_leases_per_ASK_1988" localSheetId="2">[15]Global!#REF!</definedName>
    <definedName name="operating_leases_per_ASK_1988" localSheetId="25">[15]Global!#REF!</definedName>
    <definedName name="operating_leases_per_ASK_1988">[15]Global!#REF!</definedName>
    <definedName name="operating_leases_per_ASK_1989" localSheetId="4">[15]Global!#REF!</definedName>
    <definedName name="operating_leases_per_ASK_1989" localSheetId="17">[15]Global!#REF!</definedName>
    <definedName name="operating_leases_per_ASK_1989" localSheetId="5">[15]Global!#REF!</definedName>
    <definedName name="operating_leases_per_ASK_1989" localSheetId="9">[15]Global!#REF!</definedName>
    <definedName name="operating_leases_per_ASK_1989" localSheetId="2">[15]Global!#REF!</definedName>
    <definedName name="operating_leases_per_ASK_1989" localSheetId="25">[15]Global!#REF!</definedName>
    <definedName name="operating_leases_per_ASK_1989">[15]Global!#REF!</definedName>
    <definedName name="operating_leases_per_ASK_1990" localSheetId="4">[15]Global!#REF!</definedName>
    <definedName name="operating_leases_per_ASK_1990" localSheetId="17">[15]Global!#REF!</definedName>
    <definedName name="operating_leases_per_ASK_1990" localSheetId="5">[15]Global!#REF!</definedName>
    <definedName name="operating_leases_per_ASK_1990" localSheetId="9">[15]Global!#REF!</definedName>
    <definedName name="operating_leases_per_ASK_1990" localSheetId="2">[15]Global!#REF!</definedName>
    <definedName name="operating_leases_per_ASK_1990" localSheetId="25">[15]Global!#REF!</definedName>
    <definedName name="operating_leases_per_ASK_1990">[15]Global!#REF!</definedName>
    <definedName name="operating_leases_per_ASK_1991" localSheetId="4">[15]Global!#REF!</definedName>
    <definedName name="operating_leases_per_ASK_1991" localSheetId="17">[15]Global!#REF!</definedName>
    <definedName name="operating_leases_per_ASK_1991" localSheetId="5">[15]Global!#REF!</definedName>
    <definedName name="operating_leases_per_ASK_1991" localSheetId="9">[15]Global!#REF!</definedName>
    <definedName name="operating_leases_per_ASK_1991" localSheetId="2">[15]Global!#REF!</definedName>
    <definedName name="operating_leases_per_ASK_1991" localSheetId="25">[15]Global!#REF!</definedName>
    <definedName name="operating_leases_per_ASK_1991">[15]Global!#REF!</definedName>
    <definedName name="operating_leases_per_ASK_1992" localSheetId="4">[15]Global!#REF!</definedName>
    <definedName name="operating_leases_per_ASK_1992" localSheetId="17">[15]Global!#REF!</definedName>
    <definedName name="operating_leases_per_ASK_1992" localSheetId="5">[15]Global!#REF!</definedName>
    <definedName name="operating_leases_per_ASK_1992" localSheetId="9">[15]Global!#REF!</definedName>
    <definedName name="operating_leases_per_ASK_1992" localSheetId="2">[15]Global!#REF!</definedName>
    <definedName name="operating_leases_per_ASK_1992" localSheetId="25">[15]Global!#REF!</definedName>
    <definedName name="operating_leases_per_ASK_1992">[15]Global!#REF!</definedName>
    <definedName name="operating_leases_per_ASK_1993" localSheetId="4">[15]Global!#REF!</definedName>
    <definedName name="operating_leases_per_ASK_1993" localSheetId="17">[15]Global!#REF!</definedName>
    <definedName name="operating_leases_per_ASK_1993" localSheetId="5">[15]Global!#REF!</definedName>
    <definedName name="operating_leases_per_ASK_1993" localSheetId="9">[15]Global!#REF!</definedName>
    <definedName name="operating_leases_per_ASK_1993" localSheetId="2">[15]Global!#REF!</definedName>
    <definedName name="operating_leases_per_ASK_1993" localSheetId="25">[15]Global!#REF!</definedName>
    <definedName name="operating_leases_per_ASK_1993">[15]Global!#REF!</definedName>
    <definedName name="operating_leases_per_ASK_1994" localSheetId="4">[15]Global!#REF!</definedName>
    <definedName name="operating_leases_per_ASK_1994" localSheetId="17">[15]Global!#REF!</definedName>
    <definedName name="operating_leases_per_ASK_1994" localSheetId="5">[15]Global!#REF!</definedName>
    <definedName name="operating_leases_per_ASK_1994" localSheetId="9">[15]Global!#REF!</definedName>
    <definedName name="operating_leases_per_ASK_1994" localSheetId="2">[15]Global!#REF!</definedName>
    <definedName name="operating_leases_per_ASK_1994" localSheetId="25">[15]Global!#REF!</definedName>
    <definedName name="operating_leases_per_ASK_1994">[15]Global!#REF!</definedName>
    <definedName name="operating_leases_per_ASK_1995" localSheetId="4">[15]Global!#REF!</definedName>
    <definedName name="operating_leases_per_ASK_1995" localSheetId="17">[15]Global!#REF!</definedName>
    <definedName name="operating_leases_per_ASK_1995" localSheetId="5">[15]Global!#REF!</definedName>
    <definedName name="operating_leases_per_ASK_1995" localSheetId="9">[15]Global!#REF!</definedName>
    <definedName name="operating_leases_per_ASK_1995" localSheetId="2">[15]Global!#REF!</definedName>
    <definedName name="operating_leases_per_ASK_1995" localSheetId="25">[15]Global!#REF!</definedName>
    <definedName name="operating_leases_per_ASK_1995">[15]Global!#REF!</definedName>
    <definedName name="operating_leases_per_ASK_1996" localSheetId="4">[15]Global!#REF!</definedName>
    <definedName name="operating_leases_per_ASK_1996" localSheetId="17">[15]Global!#REF!</definedName>
    <definedName name="operating_leases_per_ASK_1996" localSheetId="5">[15]Global!#REF!</definedName>
    <definedName name="operating_leases_per_ASK_1996" localSheetId="9">[15]Global!#REF!</definedName>
    <definedName name="operating_leases_per_ASK_1996" localSheetId="2">[15]Global!#REF!</definedName>
    <definedName name="operating_leases_per_ASK_1996" localSheetId="25">[15]Global!#REF!</definedName>
    <definedName name="operating_leases_per_ASK_1996">[15]Global!#REF!</definedName>
    <definedName name="operating_leases_per_ASK_1997" localSheetId="4">[15]Global!#REF!</definedName>
    <definedName name="operating_leases_per_ASK_1997" localSheetId="17">[15]Global!#REF!</definedName>
    <definedName name="operating_leases_per_ASK_1997" localSheetId="5">[15]Global!#REF!</definedName>
    <definedName name="operating_leases_per_ASK_1997" localSheetId="9">[15]Global!#REF!</definedName>
    <definedName name="operating_leases_per_ASK_1997" localSheetId="2">[15]Global!#REF!</definedName>
    <definedName name="operating_leases_per_ASK_1997" localSheetId="25">[15]Global!#REF!</definedName>
    <definedName name="operating_leases_per_ASK_1997">[15]Global!#REF!</definedName>
    <definedName name="operating_leases_per_ASK_1998" localSheetId="4">[15]Global!#REF!</definedName>
    <definedName name="operating_leases_per_ASK_1998" localSheetId="17">[15]Global!#REF!</definedName>
    <definedName name="operating_leases_per_ASK_1998" localSheetId="5">[15]Global!#REF!</definedName>
    <definedName name="operating_leases_per_ASK_1998" localSheetId="9">[15]Global!#REF!</definedName>
    <definedName name="operating_leases_per_ASK_1998" localSheetId="2">[15]Global!#REF!</definedName>
    <definedName name="operating_leases_per_ASK_1998" localSheetId="25">[15]Global!#REF!</definedName>
    <definedName name="operating_leases_per_ASK_1998">[15]Global!#REF!</definedName>
    <definedName name="operating_leases_per_ASK_1999" localSheetId="4">[15]Global!#REF!</definedName>
    <definedName name="operating_leases_per_ASK_1999" localSheetId="17">[15]Global!#REF!</definedName>
    <definedName name="operating_leases_per_ASK_1999" localSheetId="5">[15]Global!#REF!</definedName>
    <definedName name="operating_leases_per_ASK_1999" localSheetId="9">[15]Global!#REF!</definedName>
    <definedName name="operating_leases_per_ASK_1999" localSheetId="2">[15]Global!#REF!</definedName>
    <definedName name="operating_leases_per_ASK_1999" localSheetId="25">[15]Global!#REF!</definedName>
    <definedName name="operating_leases_per_ASK_1999">[15]Global!#REF!</definedName>
    <definedName name="operating_leases_per_ASK_2000" localSheetId="4">[15]Global!#REF!</definedName>
    <definedName name="operating_leases_per_ASK_2000" localSheetId="17">[15]Global!#REF!</definedName>
    <definedName name="operating_leases_per_ASK_2000" localSheetId="5">[15]Global!#REF!</definedName>
    <definedName name="operating_leases_per_ASK_2000" localSheetId="9">[15]Global!#REF!</definedName>
    <definedName name="operating_leases_per_ASK_2000" localSheetId="2">[15]Global!#REF!</definedName>
    <definedName name="operating_leases_per_ASK_2000" localSheetId="25">[15]Global!#REF!</definedName>
    <definedName name="operating_leases_per_ASK_2000">[15]Global!#REF!</definedName>
    <definedName name="operating_leases_per_ASK_2001" localSheetId="4">[15]Global!#REF!</definedName>
    <definedName name="operating_leases_per_ASK_2001" localSheetId="17">[15]Global!#REF!</definedName>
    <definedName name="operating_leases_per_ASK_2001" localSheetId="5">[15]Global!#REF!</definedName>
    <definedName name="operating_leases_per_ASK_2001" localSheetId="9">[15]Global!#REF!</definedName>
    <definedName name="operating_leases_per_ASK_2001" localSheetId="2">[15]Global!#REF!</definedName>
    <definedName name="operating_leases_per_ASK_2001" localSheetId="25">[15]Global!#REF!</definedName>
    <definedName name="operating_leases_per_ASK_2001">[15]Global!#REF!</definedName>
    <definedName name="operating_leases_per_ASK_2002" localSheetId="4">[15]Global!#REF!</definedName>
    <definedName name="operating_leases_per_ASK_2002" localSheetId="17">[15]Global!#REF!</definedName>
    <definedName name="operating_leases_per_ASK_2002" localSheetId="5">[15]Global!#REF!</definedName>
    <definedName name="operating_leases_per_ASK_2002" localSheetId="9">[15]Global!#REF!</definedName>
    <definedName name="operating_leases_per_ASK_2002" localSheetId="2">[15]Global!#REF!</definedName>
    <definedName name="operating_leases_per_ASK_2002" localSheetId="25">[15]Global!#REF!</definedName>
    <definedName name="operating_leases_per_ASK_2002">[15]Global!#REF!</definedName>
    <definedName name="operating_leases_per_ASK_2003" localSheetId="4">[15]Global!#REF!</definedName>
    <definedName name="operating_leases_per_ASK_2003" localSheetId="17">[15]Global!#REF!</definedName>
    <definedName name="operating_leases_per_ASK_2003" localSheetId="5">[15]Global!#REF!</definedName>
    <definedName name="operating_leases_per_ASK_2003" localSheetId="9">[15]Global!#REF!</definedName>
    <definedName name="operating_leases_per_ASK_2003" localSheetId="2">[15]Global!#REF!</definedName>
    <definedName name="operating_leases_per_ASK_2003" localSheetId="25">[15]Global!#REF!</definedName>
    <definedName name="operating_leases_per_ASK_2003">[15]Global!#REF!</definedName>
    <definedName name="operating_leases_per_ASK_2004" localSheetId="4">[15]Global!#REF!</definedName>
    <definedName name="operating_leases_per_ASK_2004" localSheetId="17">[15]Global!#REF!</definedName>
    <definedName name="operating_leases_per_ASK_2004" localSheetId="5">[15]Global!#REF!</definedName>
    <definedName name="operating_leases_per_ASK_2004" localSheetId="9">[15]Global!#REF!</definedName>
    <definedName name="operating_leases_per_ASK_2004" localSheetId="2">[15]Global!#REF!</definedName>
    <definedName name="operating_leases_per_ASK_2004" localSheetId="25">[15]Global!#REF!</definedName>
    <definedName name="operating_leases_per_ASK_2004">[15]Global!#REF!</definedName>
    <definedName name="operating_leases_per_ASK_2005" localSheetId="4">[15]Global!#REF!</definedName>
    <definedName name="operating_leases_per_ASK_2005" localSheetId="17">[15]Global!#REF!</definedName>
    <definedName name="operating_leases_per_ASK_2005" localSheetId="5">[15]Global!#REF!</definedName>
    <definedName name="operating_leases_per_ASK_2005" localSheetId="9">[15]Global!#REF!</definedName>
    <definedName name="operating_leases_per_ASK_2005" localSheetId="2">[15]Global!#REF!</definedName>
    <definedName name="operating_leases_per_ASK_2005" localSheetId="25">[15]Global!#REF!</definedName>
    <definedName name="operating_leases_per_ASK_2005">[15]Global!#REF!</definedName>
    <definedName name="operating_leases_per_ASK_2006" localSheetId="4">[15]Global!#REF!</definedName>
    <definedName name="operating_leases_per_ASK_2006" localSheetId="17">[15]Global!#REF!</definedName>
    <definedName name="operating_leases_per_ASK_2006" localSheetId="5">[15]Global!#REF!</definedName>
    <definedName name="operating_leases_per_ASK_2006" localSheetId="9">[15]Global!#REF!</definedName>
    <definedName name="operating_leases_per_ASK_2006" localSheetId="2">[15]Global!#REF!</definedName>
    <definedName name="operating_leases_per_ASK_2006" localSheetId="25">[15]Global!#REF!</definedName>
    <definedName name="operating_leases_per_ASK_2006">[15]Global!#REF!</definedName>
    <definedName name="operating_leases_per_ASK_2007" localSheetId="4">[15]Global!#REF!</definedName>
    <definedName name="operating_leases_per_ASK_2007" localSheetId="17">[15]Global!#REF!</definedName>
    <definedName name="operating_leases_per_ASK_2007" localSheetId="5">[15]Global!#REF!</definedName>
    <definedName name="operating_leases_per_ASK_2007" localSheetId="9">[15]Global!#REF!</definedName>
    <definedName name="operating_leases_per_ASK_2007" localSheetId="2">[15]Global!#REF!</definedName>
    <definedName name="operating_leases_per_ASK_2007" localSheetId="25">[15]Global!#REF!</definedName>
    <definedName name="operating_leases_per_ASK_2007">[15]Global!#REF!</definedName>
    <definedName name="operating_leases_per_ASK_2008" localSheetId="4">[15]Global!#REF!</definedName>
    <definedName name="operating_leases_per_ASK_2008" localSheetId="17">[15]Global!#REF!</definedName>
    <definedName name="operating_leases_per_ASK_2008" localSheetId="5">[15]Global!#REF!</definedName>
    <definedName name="operating_leases_per_ASK_2008" localSheetId="9">[15]Global!#REF!</definedName>
    <definedName name="operating_leases_per_ASK_2008" localSheetId="2">[15]Global!#REF!</definedName>
    <definedName name="operating_leases_per_ASK_2008" localSheetId="25">[15]Global!#REF!</definedName>
    <definedName name="operating_leases_per_ASK_2008">[15]Global!#REF!</definedName>
    <definedName name="operating_leases_per_ASK_2009" localSheetId="4">[15]Global!#REF!</definedName>
    <definedName name="operating_leases_per_ASK_2009" localSheetId="17">[15]Global!#REF!</definedName>
    <definedName name="operating_leases_per_ASK_2009" localSheetId="5">[15]Global!#REF!</definedName>
    <definedName name="operating_leases_per_ASK_2009" localSheetId="9">[15]Global!#REF!</definedName>
    <definedName name="operating_leases_per_ASK_2009" localSheetId="2">[15]Global!#REF!</definedName>
    <definedName name="operating_leases_per_ASK_2009" localSheetId="25">[15]Global!#REF!</definedName>
    <definedName name="operating_leases_per_ASK_2009">[15]Global!#REF!</definedName>
    <definedName name="operating_leases_per_ASK_2010" localSheetId="4">[15]Global!#REF!</definedName>
    <definedName name="operating_leases_per_ASK_2010" localSheetId="17">[15]Global!#REF!</definedName>
    <definedName name="operating_leases_per_ASK_2010" localSheetId="5">[15]Global!#REF!</definedName>
    <definedName name="operating_leases_per_ASK_2010" localSheetId="9">[15]Global!#REF!</definedName>
    <definedName name="operating_leases_per_ASK_2010" localSheetId="2">[15]Global!#REF!</definedName>
    <definedName name="operating_leases_per_ASK_2010" localSheetId="25">[15]Global!#REF!</definedName>
    <definedName name="operating_leases_per_ASK_2010">[15]Global!#REF!</definedName>
    <definedName name="operating_leases_per_ASK_comm" localSheetId="4">[15]Global!#REF!</definedName>
    <definedName name="operating_leases_per_ASK_comm" localSheetId="17">[15]Global!#REF!</definedName>
    <definedName name="operating_leases_per_ASK_comm" localSheetId="5">[15]Global!#REF!</definedName>
    <definedName name="operating_leases_per_ASK_comm" localSheetId="9">[15]Global!#REF!</definedName>
    <definedName name="operating_leases_per_ASK_comm" localSheetId="2">[15]Global!#REF!</definedName>
    <definedName name="operating_leases_per_ASK_comm" localSheetId="25">[15]Global!#REF!</definedName>
    <definedName name="operating_leases_per_ASK_comm">[15]Global!#REF!</definedName>
    <definedName name="operating_leases_per_ASM_1985" localSheetId="4">[15]Global!#REF!</definedName>
    <definedName name="operating_leases_per_ASM_1985" localSheetId="17">[15]Global!#REF!</definedName>
    <definedName name="operating_leases_per_ASM_1985" localSheetId="5">[15]Global!#REF!</definedName>
    <definedName name="operating_leases_per_ASM_1985" localSheetId="9">[15]Global!#REF!</definedName>
    <definedName name="operating_leases_per_ASM_1985" localSheetId="2">[15]Global!#REF!</definedName>
    <definedName name="operating_leases_per_ASM_1985" localSheetId="25">[15]Global!#REF!</definedName>
    <definedName name="operating_leases_per_ASM_1985">[15]Global!#REF!</definedName>
    <definedName name="operating_leases_per_ASM_1986" localSheetId="4">[15]Global!#REF!</definedName>
    <definedName name="operating_leases_per_ASM_1986" localSheetId="17">[15]Global!#REF!</definedName>
    <definedName name="operating_leases_per_ASM_1986" localSheetId="5">[15]Global!#REF!</definedName>
    <definedName name="operating_leases_per_ASM_1986" localSheetId="9">[15]Global!#REF!</definedName>
    <definedName name="operating_leases_per_ASM_1986" localSheetId="2">[15]Global!#REF!</definedName>
    <definedName name="operating_leases_per_ASM_1986" localSheetId="25">[15]Global!#REF!</definedName>
    <definedName name="operating_leases_per_ASM_1986">[15]Global!#REF!</definedName>
    <definedName name="operating_leases_per_ASM_1987" localSheetId="4">[15]Global!#REF!</definedName>
    <definedName name="operating_leases_per_ASM_1987" localSheetId="17">[15]Global!#REF!</definedName>
    <definedName name="operating_leases_per_ASM_1987" localSheetId="5">[15]Global!#REF!</definedName>
    <definedName name="operating_leases_per_ASM_1987" localSheetId="9">[15]Global!#REF!</definedName>
    <definedName name="operating_leases_per_ASM_1987" localSheetId="2">[15]Global!#REF!</definedName>
    <definedName name="operating_leases_per_ASM_1987" localSheetId="25">[15]Global!#REF!</definedName>
    <definedName name="operating_leases_per_ASM_1987">[15]Global!#REF!</definedName>
    <definedName name="operating_leases_per_ASM_1988" localSheetId="4">[15]Global!#REF!</definedName>
    <definedName name="operating_leases_per_ASM_1988" localSheetId="17">[15]Global!#REF!</definedName>
    <definedName name="operating_leases_per_ASM_1988" localSheetId="5">[15]Global!#REF!</definedName>
    <definedName name="operating_leases_per_ASM_1988" localSheetId="9">[15]Global!#REF!</definedName>
    <definedName name="operating_leases_per_ASM_1988" localSheetId="2">[15]Global!#REF!</definedName>
    <definedName name="operating_leases_per_ASM_1988" localSheetId="25">[15]Global!#REF!</definedName>
    <definedName name="operating_leases_per_ASM_1988">[15]Global!#REF!</definedName>
    <definedName name="operating_leases_per_ASM_1989" localSheetId="4">[15]Global!#REF!</definedName>
    <definedName name="operating_leases_per_ASM_1989" localSheetId="17">[15]Global!#REF!</definedName>
    <definedName name="operating_leases_per_ASM_1989" localSheetId="5">[15]Global!#REF!</definedName>
    <definedName name="operating_leases_per_ASM_1989" localSheetId="9">[15]Global!#REF!</definedName>
    <definedName name="operating_leases_per_ASM_1989" localSheetId="2">[15]Global!#REF!</definedName>
    <definedName name="operating_leases_per_ASM_1989" localSheetId="25">[15]Global!#REF!</definedName>
    <definedName name="operating_leases_per_ASM_1989">[15]Global!#REF!</definedName>
    <definedName name="operating_leases_per_ASM_1990" localSheetId="4">[15]Global!#REF!</definedName>
    <definedName name="operating_leases_per_ASM_1990" localSheetId="17">[15]Global!#REF!</definedName>
    <definedName name="operating_leases_per_ASM_1990" localSheetId="5">[15]Global!#REF!</definedName>
    <definedName name="operating_leases_per_ASM_1990" localSheetId="9">[15]Global!#REF!</definedName>
    <definedName name="operating_leases_per_ASM_1990" localSheetId="2">[15]Global!#REF!</definedName>
    <definedName name="operating_leases_per_ASM_1990" localSheetId="25">[15]Global!#REF!</definedName>
    <definedName name="operating_leases_per_ASM_1990">[15]Global!#REF!</definedName>
    <definedName name="operating_leases_per_ASM_1991" localSheetId="4">[15]Global!#REF!</definedName>
    <definedName name="operating_leases_per_ASM_1991" localSheetId="17">[15]Global!#REF!</definedName>
    <definedName name="operating_leases_per_ASM_1991" localSheetId="5">[15]Global!#REF!</definedName>
    <definedName name="operating_leases_per_ASM_1991" localSheetId="9">[15]Global!#REF!</definedName>
    <definedName name="operating_leases_per_ASM_1991" localSheetId="2">[15]Global!#REF!</definedName>
    <definedName name="operating_leases_per_ASM_1991" localSheetId="25">[15]Global!#REF!</definedName>
    <definedName name="operating_leases_per_ASM_1991">[15]Global!#REF!</definedName>
    <definedName name="operating_leases_per_ASM_1992" localSheetId="4">[15]Global!#REF!</definedName>
    <definedName name="operating_leases_per_ASM_1992" localSheetId="17">[15]Global!#REF!</definedName>
    <definedName name="operating_leases_per_ASM_1992" localSheetId="5">[15]Global!#REF!</definedName>
    <definedName name="operating_leases_per_ASM_1992" localSheetId="9">[15]Global!#REF!</definedName>
    <definedName name="operating_leases_per_ASM_1992" localSheetId="2">[15]Global!#REF!</definedName>
    <definedName name="operating_leases_per_ASM_1992" localSheetId="25">[15]Global!#REF!</definedName>
    <definedName name="operating_leases_per_ASM_1992">[15]Global!#REF!</definedName>
    <definedName name="operating_leases_per_ASM_1993" localSheetId="4">[15]Global!#REF!</definedName>
    <definedName name="operating_leases_per_ASM_1993" localSheetId="17">[15]Global!#REF!</definedName>
    <definedName name="operating_leases_per_ASM_1993" localSheetId="5">[15]Global!#REF!</definedName>
    <definedName name="operating_leases_per_ASM_1993" localSheetId="9">[15]Global!#REF!</definedName>
    <definedName name="operating_leases_per_ASM_1993" localSheetId="2">[15]Global!#REF!</definedName>
    <definedName name="operating_leases_per_ASM_1993" localSheetId="25">[15]Global!#REF!</definedName>
    <definedName name="operating_leases_per_ASM_1993">[15]Global!#REF!</definedName>
    <definedName name="operating_leases_per_ASM_1994" localSheetId="4">[15]Global!#REF!</definedName>
    <definedName name="operating_leases_per_ASM_1994" localSheetId="17">[15]Global!#REF!</definedName>
    <definedName name="operating_leases_per_ASM_1994" localSheetId="5">[15]Global!#REF!</definedName>
    <definedName name="operating_leases_per_ASM_1994" localSheetId="9">[15]Global!#REF!</definedName>
    <definedName name="operating_leases_per_ASM_1994" localSheetId="2">[15]Global!#REF!</definedName>
    <definedName name="operating_leases_per_ASM_1994" localSheetId="25">[15]Global!#REF!</definedName>
    <definedName name="operating_leases_per_ASM_1994">[15]Global!#REF!</definedName>
    <definedName name="operating_leases_per_ASM_1995" localSheetId="4">[15]Global!#REF!</definedName>
    <definedName name="operating_leases_per_ASM_1995" localSheetId="17">[15]Global!#REF!</definedName>
    <definedName name="operating_leases_per_ASM_1995" localSheetId="5">[15]Global!#REF!</definedName>
    <definedName name="operating_leases_per_ASM_1995" localSheetId="9">[15]Global!#REF!</definedName>
    <definedName name="operating_leases_per_ASM_1995" localSheetId="2">[15]Global!#REF!</definedName>
    <definedName name="operating_leases_per_ASM_1995" localSheetId="25">[15]Global!#REF!</definedName>
    <definedName name="operating_leases_per_ASM_1995">[15]Global!#REF!</definedName>
    <definedName name="operating_leases_per_ASM_1996" localSheetId="4">[15]Global!#REF!</definedName>
    <definedName name="operating_leases_per_ASM_1996" localSheetId="17">[15]Global!#REF!</definedName>
    <definedName name="operating_leases_per_ASM_1996" localSheetId="5">[15]Global!#REF!</definedName>
    <definedName name="operating_leases_per_ASM_1996" localSheetId="9">[15]Global!#REF!</definedName>
    <definedName name="operating_leases_per_ASM_1996" localSheetId="2">[15]Global!#REF!</definedName>
    <definedName name="operating_leases_per_ASM_1996" localSheetId="25">[15]Global!#REF!</definedName>
    <definedName name="operating_leases_per_ASM_1996">[15]Global!#REF!</definedName>
    <definedName name="operating_leases_per_ASM_1997" localSheetId="4">[15]Global!#REF!</definedName>
    <definedName name="operating_leases_per_ASM_1997" localSheetId="17">[15]Global!#REF!</definedName>
    <definedName name="operating_leases_per_ASM_1997" localSheetId="5">[15]Global!#REF!</definedName>
    <definedName name="operating_leases_per_ASM_1997" localSheetId="9">[15]Global!#REF!</definedName>
    <definedName name="operating_leases_per_ASM_1997" localSheetId="2">[15]Global!#REF!</definedName>
    <definedName name="operating_leases_per_ASM_1997" localSheetId="25">[15]Global!#REF!</definedName>
    <definedName name="operating_leases_per_ASM_1997">[15]Global!#REF!</definedName>
    <definedName name="operating_leases_per_ASM_1998" localSheetId="4">[15]Global!#REF!</definedName>
    <definedName name="operating_leases_per_ASM_1998" localSheetId="17">[15]Global!#REF!</definedName>
    <definedName name="operating_leases_per_ASM_1998" localSheetId="5">[15]Global!#REF!</definedName>
    <definedName name="operating_leases_per_ASM_1998" localSheetId="9">[15]Global!#REF!</definedName>
    <definedName name="operating_leases_per_ASM_1998" localSheetId="2">[15]Global!#REF!</definedName>
    <definedName name="operating_leases_per_ASM_1998" localSheetId="25">[15]Global!#REF!</definedName>
    <definedName name="operating_leases_per_ASM_1998">[15]Global!#REF!</definedName>
    <definedName name="operating_leases_per_ASM_1999" localSheetId="4">[15]Global!#REF!</definedName>
    <definedName name="operating_leases_per_ASM_1999" localSheetId="17">[15]Global!#REF!</definedName>
    <definedName name="operating_leases_per_ASM_1999" localSheetId="5">[15]Global!#REF!</definedName>
    <definedName name="operating_leases_per_ASM_1999" localSheetId="9">[15]Global!#REF!</definedName>
    <definedName name="operating_leases_per_ASM_1999" localSheetId="2">[15]Global!#REF!</definedName>
    <definedName name="operating_leases_per_ASM_1999" localSheetId="25">[15]Global!#REF!</definedName>
    <definedName name="operating_leases_per_ASM_1999">[15]Global!#REF!</definedName>
    <definedName name="operating_leases_per_ASM_2000" localSheetId="4">[15]Global!#REF!</definedName>
    <definedName name="operating_leases_per_ASM_2000" localSheetId="17">[15]Global!#REF!</definedName>
    <definedName name="operating_leases_per_ASM_2000" localSheetId="5">[15]Global!#REF!</definedName>
    <definedName name="operating_leases_per_ASM_2000" localSheetId="9">[15]Global!#REF!</definedName>
    <definedName name="operating_leases_per_ASM_2000" localSheetId="2">[15]Global!#REF!</definedName>
    <definedName name="operating_leases_per_ASM_2000" localSheetId="25">[15]Global!#REF!</definedName>
    <definedName name="operating_leases_per_ASM_2000">[15]Global!#REF!</definedName>
    <definedName name="operating_leases_per_ASM_2001" localSheetId="4">[15]Global!#REF!</definedName>
    <definedName name="operating_leases_per_ASM_2001" localSheetId="17">[15]Global!#REF!</definedName>
    <definedName name="operating_leases_per_ASM_2001" localSheetId="5">[15]Global!#REF!</definedName>
    <definedName name="operating_leases_per_ASM_2001" localSheetId="9">[15]Global!#REF!</definedName>
    <definedName name="operating_leases_per_ASM_2001" localSheetId="2">[15]Global!#REF!</definedName>
    <definedName name="operating_leases_per_ASM_2001" localSheetId="25">[15]Global!#REF!</definedName>
    <definedName name="operating_leases_per_ASM_2001">[15]Global!#REF!</definedName>
    <definedName name="operating_leases_per_ASM_2002" localSheetId="4">[15]Global!#REF!</definedName>
    <definedName name="operating_leases_per_ASM_2002" localSheetId="17">[15]Global!#REF!</definedName>
    <definedName name="operating_leases_per_ASM_2002" localSheetId="5">[15]Global!#REF!</definedName>
    <definedName name="operating_leases_per_ASM_2002" localSheetId="9">[15]Global!#REF!</definedName>
    <definedName name="operating_leases_per_ASM_2002" localSheetId="2">[15]Global!#REF!</definedName>
    <definedName name="operating_leases_per_ASM_2002" localSheetId="25">[15]Global!#REF!</definedName>
    <definedName name="operating_leases_per_ASM_2002">[15]Global!#REF!</definedName>
    <definedName name="operating_leases_per_ASM_2003" localSheetId="4">[15]Global!#REF!</definedName>
    <definedName name="operating_leases_per_ASM_2003" localSheetId="17">[15]Global!#REF!</definedName>
    <definedName name="operating_leases_per_ASM_2003" localSheetId="5">[15]Global!#REF!</definedName>
    <definedName name="operating_leases_per_ASM_2003" localSheetId="9">[15]Global!#REF!</definedName>
    <definedName name="operating_leases_per_ASM_2003" localSheetId="2">[15]Global!#REF!</definedName>
    <definedName name="operating_leases_per_ASM_2003" localSheetId="25">[15]Global!#REF!</definedName>
    <definedName name="operating_leases_per_ASM_2003">[15]Global!#REF!</definedName>
    <definedName name="operating_leases_per_ASM_2004" localSheetId="4">[15]Global!#REF!</definedName>
    <definedName name="operating_leases_per_ASM_2004" localSheetId="17">[15]Global!#REF!</definedName>
    <definedName name="operating_leases_per_ASM_2004" localSheetId="5">[15]Global!#REF!</definedName>
    <definedName name="operating_leases_per_ASM_2004" localSheetId="9">[15]Global!#REF!</definedName>
    <definedName name="operating_leases_per_ASM_2004" localSheetId="2">[15]Global!#REF!</definedName>
    <definedName name="operating_leases_per_ASM_2004" localSheetId="25">[15]Global!#REF!</definedName>
    <definedName name="operating_leases_per_ASM_2004">[15]Global!#REF!</definedName>
    <definedName name="operating_leases_per_ASM_2005" localSheetId="4">[15]Global!#REF!</definedName>
    <definedName name="operating_leases_per_ASM_2005" localSheetId="17">[15]Global!#REF!</definedName>
    <definedName name="operating_leases_per_ASM_2005" localSheetId="5">[15]Global!#REF!</definedName>
    <definedName name="operating_leases_per_ASM_2005" localSheetId="9">[15]Global!#REF!</definedName>
    <definedName name="operating_leases_per_ASM_2005" localSheetId="2">[15]Global!#REF!</definedName>
    <definedName name="operating_leases_per_ASM_2005" localSheetId="25">[15]Global!#REF!</definedName>
    <definedName name="operating_leases_per_ASM_2005">[15]Global!#REF!</definedName>
    <definedName name="operating_leases_per_ASM_2006" localSheetId="4">[15]Global!#REF!</definedName>
    <definedName name="operating_leases_per_ASM_2006" localSheetId="17">[15]Global!#REF!</definedName>
    <definedName name="operating_leases_per_ASM_2006" localSheetId="5">[15]Global!#REF!</definedName>
    <definedName name="operating_leases_per_ASM_2006" localSheetId="9">[15]Global!#REF!</definedName>
    <definedName name="operating_leases_per_ASM_2006" localSheetId="2">[15]Global!#REF!</definedName>
    <definedName name="operating_leases_per_ASM_2006" localSheetId="25">[15]Global!#REF!</definedName>
    <definedName name="operating_leases_per_ASM_2006">[15]Global!#REF!</definedName>
    <definedName name="operating_leases_per_ASM_2007" localSheetId="4">[15]Global!#REF!</definedName>
    <definedName name="operating_leases_per_ASM_2007" localSheetId="17">[15]Global!#REF!</definedName>
    <definedName name="operating_leases_per_ASM_2007" localSheetId="5">[15]Global!#REF!</definedName>
    <definedName name="operating_leases_per_ASM_2007" localSheetId="9">[15]Global!#REF!</definedName>
    <definedName name="operating_leases_per_ASM_2007" localSheetId="2">[15]Global!#REF!</definedName>
    <definedName name="operating_leases_per_ASM_2007" localSheetId="25">[15]Global!#REF!</definedName>
    <definedName name="operating_leases_per_ASM_2007">[15]Global!#REF!</definedName>
    <definedName name="operating_leases_per_ASM_2008" localSheetId="4">[15]Global!#REF!</definedName>
    <definedName name="operating_leases_per_ASM_2008" localSheetId="17">[15]Global!#REF!</definedName>
    <definedName name="operating_leases_per_ASM_2008" localSheetId="5">[15]Global!#REF!</definedName>
    <definedName name="operating_leases_per_ASM_2008" localSheetId="9">[15]Global!#REF!</definedName>
    <definedName name="operating_leases_per_ASM_2008" localSheetId="2">[15]Global!#REF!</definedName>
    <definedName name="operating_leases_per_ASM_2008" localSheetId="25">[15]Global!#REF!</definedName>
    <definedName name="operating_leases_per_ASM_2008">[15]Global!#REF!</definedName>
    <definedName name="operating_leases_per_ASM_2009" localSheetId="4">[15]Global!#REF!</definedName>
    <definedName name="operating_leases_per_ASM_2009" localSheetId="17">[15]Global!#REF!</definedName>
    <definedName name="operating_leases_per_ASM_2009" localSheetId="5">[15]Global!#REF!</definedName>
    <definedName name="operating_leases_per_ASM_2009" localSheetId="9">[15]Global!#REF!</definedName>
    <definedName name="operating_leases_per_ASM_2009" localSheetId="2">[15]Global!#REF!</definedName>
    <definedName name="operating_leases_per_ASM_2009" localSheetId="25">[15]Global!#REF!</definedName>
    <definedName name="operating_leases_per_ASM_2009">[15]Global!#REF!</definedName>
    <definedName name="operating_leases_per_ASM_2010" localSheetId="4">[15]Global!#REF!</definedName>
    <definedName name="operating_leases_per_ASM_2010" localSheetId="17">[15]Global!#REF!</definedName>
    <definedName name="operating_leases_per_ASM_2010" localSheetId="5">[15]Global!#REF!</definedName>
    <definedName name="operating_leases_per_ASM_2010" localSheetId="9">[15]Global!#REF!</definedName>
    <definedName name="operating_leases_per_ASM_2010" localSheetId="2">[15]Global!#REF!</definedName>
    <definedName name="operating_leases_per_ASM_2010" localSheetId="25">[15]Global!#REF!</definedName>
    <definedName name="operating_leases_per_ASM_2010">[15]Global!#REF!</definedName>
    <definedName name="operating_leases_per_ASM_comm" localSheetId="4">[15]Global!#REF!</definedName>
    <definedName name="operating_leases_per_ASM_comm" localSheetId="17">[15]Global!#REF!</definedName>
    <definedName name="operating_leases_per_ASM_comm" localSheetId="5">[15]Global!#REF!</definedName>
    <definedName name="operating_leases_per_ASM_comm" localSheetId="9">[15]Global!#REF!</definedName>
    <definedName name="operating_leases_per_ASM_comm" localSheetId="2">[15]Global!#REF!</definedName>
    <definedName name="operating_leases_per_ASM_comm" localSheetId="25">[15]Global!#REF!</definedName>
    <definedName name="operating_leases_per_ASM_comm">[15]Global!#REF!</definedName>
    <definedName name="operating_leases_per_ATK_1985" localSheetId="4">[15]Global!#REF!</definedName>
    <definedName name="operating_leases_per_ATK_1985" localSheetId="17">[15]Global!#REF!</definedName>
    <definedName name="operating_leases_per_ATK_1985" localSheetId="5">[15]Global!#REF!</definedName>
    <definedName name="operating_leases_per_ATK_1985" localSheetId="9">[15]Global!#REF!</definedName>
    <definedName name="operating_leases_per_ATK_1985" localSheetId="2">[15]Global!#REF!</definedName>
    <definedName name="operating_leases_per_ATK_1985" localSheetId="25">[15]Global!#REF!</definedName>
    <definedName name="operating_leases_per_ATK_1985">[15]Global!#REF!</definedName>
    <definedName name="operating_leases_per_ATK_1986" localSheetId="4">[15]Global!#REF!</definedName>
    <definedName name="operating_leases_per_ATK_1986" localSheetId="17">[15]Global!#REF!</definedName>
    <definedName name="operating_leases_per_ATK_1986" localSheetId="5">[15]Global!#REF!</definedName>
    <definedName name="operating_leases_per_ATK_1986" localSheetId="9">[15]Global!#REF!</definedName>
    <definedName name="operating_leases_per_ATK_1986" localSheetId="2">[15]Global!#REF!</definedName>
    <definedName name="operating_leases_per_ATK_1986" localSheetId="25">[15]Global!#REF!</definedName>
    <definedName name="operating_leases_per_ATK_1986">[15]Global!#REF!</definedName>
    <definedName name="operating_leases_per_ATK_1987" localSheetId="4">[15]Global!#REF!</definedName>
    <definedName name="operating_leases_per_ATK_1987" localSheetId="17">[15]Global!#REF!</definedName>
    <definedName name="operating_leases_per_ATK_1987" localSheetId="5">[15]Global!#REF!</definedName>
    <definedName name="operating_leases_per_ATK_1987" localSheetId="9">[15]Global!#REF!</definedName>
    <definedName name="operating_leases_per_ATK_1987" localSheetId="2">[15]Global!#REF!</definedName>
    <definedName name="operating_leases_per_ATK_1987" localSheetId="25">[15]Global!#REF!</definedName>
    <definedName name="operating_leases_per_ATK_1987">[15]Global!#REF!</definedName>
    <definedName name="operating_leases_per_ATK_1988" localSheetId="4">[15]Global!#REF!</definedName>
    <definedName name="operating_leases_per_ATK_1988" localSheetId="17">[15]Global!#REF!</definedName>
    <definedName name="operating_leases_per_ATK_1988" localSheetId="5">[15]Global!#REF!</definedName>
    <definedName name="operating_leases_per_ATK_1988" localSheetId="9">[15]Global!#REF!</definedName>
    <definedName name="operating_leases_per_ATK_1988" localSheetId="2">[15]Global!#REF!</definedName>
    <definedName name="operating_leases_per_ATK_1988" localSheetId="25">[15]Global!#REF!</definedName>
    <definedName name="operating_leases_per_ATK_1988">[15]Global!#REF!</definedName>
    <definedName name="operating_leases_per_ATK_1989" localSheetId="4">[15]Global!#REF!</definedName>
    <definedName name="operating_leases_per_ATK_1989" localSheetId="17">[15]Global!#REF!</definedName>
    <definedName name="operating_leases_per_ATK_1989" localSheetId="5">[15]Global!#REF!</definedName>
    <definedName name="operating_leases_per_ATK_1989" localSheetId="9">[15]Global!#REF!</definedName>
    <definedName name="operating_leases_per_ATK_1989" localSheetId="2">[15]Global!#REF!</definedName>
    <definedName name="operating_leases_per_ATK_1989" localSheetId="25">[15]Global!#REF!</definedName>
    <definedName name="operating_leases_per_ATK_1989">[15]Global!#REF!</definedName>
    <definedName name="operating_leases_per_ATK_1990" localSheetId="4">[15]Global!#REF!</definedName>
    <definedName name="operating_leases_per_ATK_1990" localSheetId="17">[15]Global!#REF!</definedName>
    <definedName name="operating_leases_per_ATK_1990" localSheetId="5">[15]Global!#REF!</definedName>
    <definedName name="operating_leases_per_ATK_1990" localSheetId="9">[15]Global!#REF!</definedName>
    <definedName name="operating_leases_per_ATK_1990" localSheetId="2">[15]Global!#REF!</definedName>
    <definedName name="operating_leases_per_ATK_1990" localSheetId="25">[15]Global!#REF!</definedName>
    <definedName name="operating_leases_per_ATK_1990">[15]Global!#REF!</definedName>
    <definedName name="operating_leases_per_ATK_1991" localSheetId="4">[15]Global!#REF!</definedName>
    <definedName name="operating_leases_per_ATK_1991" localSheetId="17">[15]Global!#REF!</definedName>
    <definedName name="operating_leases_per_ATK_1991" localSheetId="5">[15]Global!#REF!</definedName>
    <definedName name="operating_leases_per_ATK_1991" localSheetId="9">[15]Global!#REF!</definedName>
    <definedName name="operating_leases_per_ATK_1991" localSheetId="2">[15]Global!#REF!</definedName>
    <definedName name="operating_leases_per_ATK_1991" localSheetId="25">[15]Global!#REF!</definedName>
    <definedName name="operating_leases_per_ATK_1991">[15]Global!#REF!</definedName>
    <definedName name="operating_leases_per_ATK_1992" localSheetId="4">[15]Global!#REF!</definedName>
    <definedName name="operating_leases_per_ATK_1992" localSheetId="17">[15]Global!#REF!</definedName>
    <definedName name="operating_leases_per_ATK_1992" localSheetId="5">[15]Global!#REF!</definedName>
    <definedName name="operating_leases_per_ATK_1992" localSheetId="9">[15]Global!#REF!</definedName>
    <definedName name="operating_leases_per_ATK_1992" localSheetId="2">[15]Global!#REF!</definedName>
    <definedName name="operating_leases_per_ATK_1992" localSheetId="25">[15]Global!#REF!</definedName>
    <definedName name="operating_leases_per_ATK_1992">[15]Global!#REF!</definedName>
    <definedName name="operating_leases_per_ATK_1993" localSheetId="4">[15]Global!#REF!</definedName>
    <definedName name="operating_leases_per_ATK_1993" localSheetId="17">[15]Global!#REF!</definedName>
    <definedName name="operating_leases_per_ATK_1993" localSheetId="5">[15]Global!#REF!</definedName>
    <definedName name="operating_leases_per_ATK_1993" localSheetId="9">[15]Global!#REF!</definedName>
    <definedName name="operating_leases_per_ATK_1993" localSheetId="2">[15]Global!#REF!</definedName>
    <definedName name="operating_leases_per_ATK_1993" localSheetId="25">[15]Global!#REF!</definedName>
    <definedName name="operating_leases_per_ATK_1993">[15]Global!#REF!</definedName>
    <definedName name="operating_leases_per_ATK_1994" localSheetId="4">[15]Global!#REF!</definedName>
    <definedName name="operating_leases_per_ATK_1994" localSheetId="17">[15]Global!#REF!</definedName>
    <definedName name="operating_leases_per_ATK_1994" localSheetId="5">[15]Global!#REF!</definedName>
    <definedName name="operating_leases_per_ATK_1994" localSheetId="9">[15]Global!#REF!</definedName>
    <definedName name="operating_leases_per_ATK_1994" localSheetId="2">[15]Global!#REF!</definedName>
    <definedName name="operating_leases_per_ATK_1994" localSheetId="25">[15]Global!#REF!</definedName>
    <definedName name="operating_leases_per_ATK_1994">[15]Global!#REF!</definedName>
    <definedName name="operating_leases_per_ATK_1995" localSheetId="4">[15]Global!#REF!</definedName>
    <definedName name="operating_leases_per_ATK_1995" localSheetId="17">[15]Global!#REF!</definedName>
    <definedName name="operating_leases_per_ATK_1995" localSheetId="5">[15]Global!#REF!</definedName>
    <definedName name="operating_leases_per_ATK_1995" localSheetId="9">[15]Global!#REF!</definedName>
    <definedName name="operating_leases_per_ATK_1995" localSheetId="2">[15]Global!#REF!</definedName>
    <definedName name="operating_leases_per_ATK_1995" localSheetId="25">[15]Global!#REF!</definedName>
    <definedName name="operating_leases_per_ATK_1995">[15]Global!#REF!</definedName>
    <definedName name="operating_leases_per_ATK_1996" localSheetId="4">[15]Global!#REF!</definedName>
    <definedName name="operating_leases_per_ATK_1996" localSheetId="17">[15]Global!#REF!</definedName>
    <definedName name="operating_leases_per_ATK_1996" localSheetId="5">[15]Global!#REF!</definedName>
    <definedName name="operating_leases_per_ATK_1996" localSheetId="9">[15]Global!#REF!</definedName>
    <definedName name="operating_leases_per_ATK_1996" localSheetId="2">[15]Global!#REF!</definedName>
    <definedName name="operating_leases_per_ATK_1996" localSheetId="25">[15]Global!#REF!</definedName>
    <definedName name="operating_leases_per_ATK_1996">[15]Global!#REF!</definedName>
    <definedName name="operating_leases_per_ATK_1997" localSheetId="4">[15]Global!#REF!</definedName>
    <definedName name="operating_leases_per_ATK_1997" localSheetId="17">[15]Global!#REF!</definedName>
    <definedName name="operating_leases_per_ATK_1997" localSheetId="5">[15]Global!#REF!</definedName>
    <definedName name="operating_leases_per_ATK_1997" localSheetId="9">[15]Global!#REF!</definedName>
    <definedName name="operating_leases_per_ATK_1997" localSheetId="2">[15]Global!#REF!</definedName>
    <definedName name="operating_leases_per_ATK_1997" localSheetId="25">[15]Global!#REF!</definedName>
    <definedName name="operating_leases_per_ATK_1997">[15]Global!#REF!</definedName>
    <definedName name="operating_leases_per_ATK_1998" localSheetId="4">[15]Global!#REF!</definedName>
    <definedName name="operating_leases_per_ATK_1998" localSheetId="17">[15]Global!#REF!</definedName>
    <definedName name="operating_leases_per_ATK_1998" localSheetId="5">[15]Global!#REF!</definedName>
    <definedName name="operating_leases_per_ATK_1998" localSheetId="9">[15]Global!#REF!</definedName>
    <definedName name="operating_leases_per_ATK_1998" localSheetId="2">[15]Global!#REF!</definedName>
    <definedName name="operating_leases_per_ATK_1998" localSheetId="25">[15]Global!#REF!</definedName>
    <definedName name="operating_leases_per_ATK_1998">[15]Global!#REF!</definedName>
    <definedName name="operating_leases_per_ATK_1999" localSheetId="4">[15]Global!#REF!</definedName>
    <definedName name="operating_leases_per_ATK_1999" localSheetId="17">[15]Global!#REF!</definedName>
    <definedName name="operating_leases_per_ATK_1999" localSheetId="5">[15]Global!#REF!</definedName>
    <definedName name="operating_leases_per_ATK_1999" localSheetId="9">[15]Global!#REF!</definedName>
    <definedName name="operating_leases_per_ATK_1999" localSheetId="2">[15]Global!#REF!</definedName>
    <definedName name="operating_leases_per_ATK_1999" localSheetId="25">[15]Global!#REF!</definedName>
    <definedName name="operating_leases_per_ATK_1999">[15]Global!#REF!</definedName>
    <definedName name="operating_leases_per_ATK_2000" localSheetId="4">[15]Global!#REF!</definedName>
    <definedName name="operating_leases_per_ATK_2000" localSheetId="17">[15]Global!#REF!</definedName>
    <definedName name="operating_leases_per_ATK_2000" localSheetId="5">[15]Global!#REF!</definedName>
    <definedName name="operating_leases_per_ATK_2000" localSheetId="9">[15]Global!#REF!</definedName>
    <definedName name="operating_leases_per_ATK_2000" localSheetId="2">[15]Global!#REF!</definedName>
    <definedName name="operating_leases_per_ATK_2000" localSheetId="25">[15]Global!#REF!</definedName>
    <definedName name="operating_leases_per_ATK_2000">[15]Global!#REF!</definedName>
    <definedName name="operating_leases_per_ATK_2001" localSheetId="4">[15]Global!#REF!</definedName>
    <definedName name="operating_leases_per_ATK_2001" localSheetId="17">[15]Global!#REF!</definedName>
    <definedName name="operating_leases_per_ATK_2001" localSheetId="5">[15]Global!#REF!</definedName>
    <definedName name="operating_leases_per_ATK_2001" localSheetId="9">[15]Global!#REF!</definedName>
    <definedName name="operating_leases_per_ATK_2001" localSheetId="2">[15]Global!#REF!</definedName>
    <definedName name="operating_leases_per_ATK_2001" localSheetId="25">[15]Global!#REF!</definedName>
    <definedName name="operating_leases_per_ATK_2001">[15]Global!#REF!</definedName>
    <definedName name="operating_leases_per_ATK_2002" localSheetId="4">[15]Global!#REF!</definedName>
    <definedName name="operating_leases_per_ATK_2002" localSheetId="17">[15]Global!#REF!</definedName>
    <definedName name="operating_leases_per_ATK_2002" localSheetId="5">[15]Global!#REF!</definedName>
    <definedName name="operating_leases_per_ATK_2002" localSheetId="9">[15]Global!#REF!</definedName>
    <definedName name="operating_leases_per_ATK_2002" localSheetId="2">[15]Global!#REF!</definedName>
    <definedName name="operating_leases_per_ATK_2002" localSheetId="25">[15]Global!#REF!</definedName>
    <definedName name="operating_leases_per_ATK_2002">[15]Global!#REF!</definedName>
    <definedName name="operating_leases_per_ATK_2003" localSheetId="4">[15]Global!#REF!</definedName>
    <definedName name="operating_leases_per_ATK_2003" localSheetId="17">[15]Global!#REF!</definedName>
    <definedName name="operating_leases_per_ATK_2003" localSheetId="5">[15]Global!#REF!</definedName>
    <definedName name="operating_leases_per_ATK_2003" localSheetId="9">[15]Global!#REF!</definedName>
    <definedName name="operating_leases_per_ATK_2003" localSheetId="2">[15]Global!#REF!</definedName>
    <definedName name="operating_leases_per_ATK_2003" localSheetId="25">[15]Global!#REF!</definedName>
    <definedName name="operating_leases_per_ATK_2003">[15]Global!#REF!</definedName>
    <definedName name="operating_leases_per_ATK_2004" localSheetId="4">[15]Global!#REF!</definedName>
    <definedName name="operating_leases_per_ATK_2004" localSheetId="17">[15]Global!#REF!</definedName>
    <definedName name="operating_leases_per_ATK_2004" localSheetId="5">[15]Global!#REF!</definedName>
    <definedName name="operating_leases_per_ATK_2004" localSheetId="9">[15]Global!#REF!</definedName>
    <definedName name="operating_leases_per_ATK_2004" localSheetId="2">[15]Global!#REF!</definedName>
    <definedName name="operating_leases_per_ATK_2004" localSheetId="25">[15]Global!#REF!</definedName>
    <definedName name="operating_leases_per_ATK_2004">[15]Global!#REF!</definedName>
    <definedName name="operating_leases_per_ATK_2005" localSheetId="4">[15]Global!#REF!</definedName>
    <definedName name="operating_leases_per_ATK_2005" localSheetId="17">[15]Global!#REF!</definedName>
    <definedName name="operating_leases_per_ATK_2005" localSheetId="5">[15]Global!#REF!</definedName>
    <definedName name="operating_leases_per_ATK_2005" localSheetId="9">[15]Global!#REF!</definedName>
    <definedName name="operating_leases_per_ATK_2005" localSheetId="2">[15]Global!#REF!</definedName>
    <definedName name="operating_leases_per_ATK_2005" localSheetId="25">[15]Global!#REF!</definedName>
    <definedName name="operating_leases_per_ATK_2005">[15]Global!#REF!</definedName>
    <definedName name="operating_leases_per_ATK_2006" localSheetId="4">[15]Global!#REF!</definedName>
    <definedName name="operating_leases_per_ATK_2006" localSheetId="17">[15]Global!#REF!</definedName>
    <definedName name="operating_leases_per_ATK_2006" localSheetId="5">[15]Global!#REF!</definedName>
    <definedName name="operating_leases_per_ATK_2006" localSheetId="9">[15]Global!#REF!</definedName>
    <definedName name="operating_leases_per_ATK_2006" localSheetId="2">[15]Global!#REF!</definedName>
    <definedName name="operating_leases_per_ATK_2006" localSheetId="25">[15]Global!#REF!</definedName>
    <definedName name="operating_leases_per_ATK_2006">[15]Global!#REF!</definedName>
    <definedName name="operating_leases_per_ATK_2007" localSheetId="4">[15]Global!#REF!</definedName>
    <definedName name="operating_leases_per_ATK_2007" localSheetId="17">[15]Global!#REF!</definedName>
    <definedName name="operating_leases_per_ATK_2007" localSheetId="5">[15]Global!#REF!</definedName>
    <definedName name="operating_leases_per_ATK_2007" localSheetId="9">[15]Global!#REF!</definedName>
    <definedName name="operating_leases_per_ATK_2007" localSheetId="2">[15]Global!#REF!</definedName>
    <definedName name="operating_leases_per_ATK_2007" localSheetId="25">[15]Global!#REF!</definedName>
    <definedName name="operating_leases_per_ATK_2007">[15]Global!#REF!</definedName>
    <definedName name="operating_leases_per_ATK_2008" localSheetId="4">[15]Global!#REF!</definedName>
    <definedName name="operating_leases_per_ATK_2008" localSheetId="17">[15]Global!#REF!</definedName>
    <definedName name="operating_leases_per_ATK_2008" localSheetId="5">[15]Global!#REF!</definedName>
    <definedName name="operating_leases_per_ATK_2008" localSheetId="9">[15]Global!#REF!</definedName>
    <definedName name="operating_leases_per_ATK_2008" localSheetId="2">[15]Global!#REF!</definedName>
    <definedName name="operating_leases_per_ATK_2008" localSheetId="25">[15]Global!#REF!</definedName>
    <definedName name="operating_leases_per_ATK_2008">[15]Global!#REF!</definedName>
    <definedName name="operating_leases_per_ATK_2009" localSheetId="4">[15]Global!#REF!</definedName>
    <definedName name="operating_leases_per_ATK_2009" localSheetId="17">[15]Global!#REF!</definedName>
    <definedName name="operating_leases_per_ATK_2009" localSheetId="5">[15]Global!#REF!</definedName>
    <definedName name="operating_leases_per_ATK_2009" localSheetId="9">[15]Global!#REF!</definedName>
    <definedName name="operating_leases_per_ATK_2009" localSheetId="2">[15]Global!#REF!</definedName>
    <definedName name="operating_leases_per_ATK_2009" localSheetId="25">[15]Global!#REF!</definedName>
    <definedName name="operating_leases_per_ATK_2009">[15]Global!#REF!</definedName>
    <definedName name="operating_leases_per_ATK_2010" localSheetId="4">[15]Global!#REF!</definedName>
    <definedName name="operating_leases_per_ATK_2010" localSheetId="17">[15]Global!#REF!</definedName>
    <definedName name="operating_leases_per_ATK_2010" localSheetId="5">[15]Global!#REF!</definedName>
    <definedName name="operating_leases_per_ATK_2010" localSheetId="9">[15]Global!#REF!</definedName>
    <definedName name="operating_leases_per_ATK_2010" localSheetId="2">[15]Global!#REF!</definedName>
    <definedName name="operating_leases_per_ATK_2010" localSheetId="25">[15]Global!#REF!</definedName>
    <definedName name="operating_leases_per_ATK_2010">[15]Global!#REF!</definedName>
    <definedName name="operating_leases_per_ATK_comm" localSheetId="4">[15]Global!#REF!</definedName>
    <definedName name="operating_leases_per_ATK_comm" localSheetId="17">[15]Global!#REF!</definedName>
    <definedName name="operating_leases_per_ATK_comm" localSheetId="5">[15]Global!#REF!</definedName>
    <definedName name="operating_leases_per_ATK_comm" localSheetId="9">[15]Global!#REF!</definedName>
    <definedName name="operating_leases_per_ATK_comm" localSheetId="2">[15]Global!#REF!</definedName>
    <definedName name="operating_leases_per_ATK_comm" localSheetId="25">[15]Global!#REF!</definedName>
    <definedName name="operating_leases_per_ATK_comm">[15]Global!#REF!</definedName>
    <definedName name="operating_leases_per_ATM_1985" localSheetId="4">[15]Global!#REF!</definedName>
    <definedName name="operating_leases_per_ATM_1985" localSheetId="17">[15]Global!#REF!</definedName>
    <definedName name="operating_leases_per_ATM_1985" localSheetId="5">[15]Global!#REF!</definedName>
    <definedName name="operating_leases_per_ATM_1985" localSheetId="9">[15]Global!#REF!</definedName>
    <definedName name="operating_leases_per_ATM_1985" localSheetId="2">[15]Global!#REF!</definedName>
    <definedName name="operating_leases_per_ATM_1985" localSheetId="25">[15]Global!#REF!</definedName>
    <definedName name="operating_leases_per_ATM_1985">[15]Global!#REF!</definedName>
    <definedName name="operating_leases_per_ATM_1986" localSheetId="4">[15]Global!#REF!</definedName>
    <definedName name="operating_leases_per_ATM_1986" localSheetId="17">[15]Global!#REF!</definedName>
    <definedName name="operating_leases_per_ATM_1986" localSheetId="5">[15]Global!#REF!</definedName>
    <definedName name="operating_leases_per_ATM_1986" localSheetId="9">[15]Global!#REF!</definedName>
    <definedName name="operating_leases_per_ATM_1986" localSheetId="2">[15]Global!#REF!</definedName>
    <definedName name="operating_leases_per_ATM_1986" localSheetId="25">[15]Global!#REF!</definedName>
    <definedName name="operating_leases_per_ATM_1986">[15]Global!#REF!</definedName>
    <definedName name="operating_leases_per_ATM_1987" localSheetId="4">[15]Global!#REF!</definedName>
    <definedName name="operating_leases_per_ATM_1987" localSheetId="17">[15]Global!#REF!</definedName>
    <definedName name="operating_leases_per_ATM_1987" localSheetId="5">[15]Global!#REF!</definedName>
    <definedName name="operating_leases_per_ATM_1987" localSheetId="9">[15]Global!#REF!</definedName>
    <definedName name="operating_leases_per_ATM_1987" localSheetId="2">[15]Global!#REF!</definedName>
    <definedName name="operating_leases_per_ATM_1987" localSheetId="25">[15]Global!#REF!</definedName>
    <definedName name="operating_leases_per_ATM_1987">[15]Global!#REF!</definedName>
    <definedName name="operating_leases_per_ATM_1988" localSheetId="4">[15]Global!#REF!</definedName>
    <definedName name="operating_leases_per_ATM_1988" localSheetId="17">[15]Global!#REF!</definedName>
    <definedName name="operating_leases_per_ATM_1988" localSheetId="5">[15]Global!#REF!</definedName>
    <definedName name="operating_leases_per_ATM_1988" localSheetId="9">[15]Global!#REF!</definedName>
    <definedName name="operating_leases_per_ATM_1988" localSheetId="2">[15]Global!#REF!</definedName>
    <definedName name="operating_leases_per_ATM_1988" localSheetId="25">[15]Global!#REF!</definedName>
    <definedName name="operating_leases_per_ATM_1988">[15]Global!#REF!</definedName>
    <definedName name="operating_leases_per_ATM_1989" localSheetId="4">[15]Global!#REF!</definedName>
    <definedName name="operating_leases_per_ATM_1989" localSheetId="17">[15]Global!#REF!</definedName>
    <definedName name="operating_leases_per_ATM_1989" localSheetId="5">[15]Global!#REF!</definedName>
    <definedName name="operating_leases_per_ATM_1989" localSheetId="9">[15]Global!#REF!</definedName>
    <definedName name="operating_leases_per_ATM_1989" localSheetId="2">[15]Global!#REF!</definedName>
    <definedName name="operating_leases_per_ATM_1989" localSheetId="25">[15]Global!#REF!</definedName>
    <definedName name="operating_leases_per_ATM_1989">[15]Global!#REF!</definedName>
    <definedName name="operating_leases_per_ATM_1990" localSheetId="4">[15]Global!#REF!</definedName>
    <definedName name="operating_leases_per_ATM_1990" localSheetId="17">[15]Global!#REF!</definedName>
    <definedName name="operating_leases_per_ATM_1990" localSheetId="5">[15]Global!#REF!</definedName>
    <definedName name="operating_leases_per_ATM_1990" localSheetId="9">[15]Global!#REF!</definedName>
    <definedName name="operating_leases_per_ATM_1990" localSheetId="2">[15]Global!#REF!</definedName>
    <definedName name="operating_leases_per_ATM_1990" localSheetId="25">[15]Global!#REF!</definedName>
    <definedName name="operating_leases_per_ATM_1990">[15]Global!#REF!</definedName>
    <definedName name="operating_leases_per_ATM_1991" localSheetId="4">[15]Global!#REF!</definedName>
    <definedName name="operating_leases_per_ATM_1991" localSheetId="17">[15]Global!#REF!</definedName>
    <definedName name="operating_leases_per_ATM_1991" localSheetId="5">[15]Global!#REF!</definedName>
    <definedName name="operating_leases_per_ATM_1991" localSheetId="9">[15]Global!#REF!</definedName>
    <definedName name="operating_leases_per_ATM_1991" localSheetId="2">[15]Global!#REF!</definedName>
    <definedName name="operating_leases_per_ATM_1991" localSheetId="25">[15]Global!#REF!</definedName>
    <definedName name="operating_leases_per_ATM_1991">[15]Global!#REF!</definedName>
    <definedName name="operating_leases_per_ATM_1992" localSheetId="4">[15]Global!#REF!</definedName>
    <definedName name="operating_leases_per_ATM_1992" localSheetId="17">[15]Global!#REF!</definedName>
    <definedName name="operating_leases_per_ATM_1992" localSheetId="5">[15]Global!#REF!</definedName>
    <definedName name="operating_leases_per_ATM_1992" localSheetId="9">[15]Global!#REF!</definedName>
    <definedName name="operating_leases_per_ATM_1992" localSheetId="2">[15]Global!#REF!</definedName>
    <definedName name="operating_leases_per_ATM_1992" localSheetId="25">[15]Global!#REF!</definedName>
    <definedName name="operating_leases_per_ATM_1992">[15]Global!#REF!</definedName>
    <definedName name="operating_leases_per_ATM_1993" localSheetId="4">[15]Global!#REF!</definedName>
    <definedName name="operating_leases_per_ATM_1993" localSheetId="17">[15]Global!#REF!</definedName>
    <definedName name="operating_leases_per_ATM_1993" localSheetId="5">[15]Global!#REF!</definedName>
    <definedName name="operating_leases_per_ATM_1993" localSheetId="9">[15]Global!#REF!</definedName>
    <definedName name="operating_leases_per_ATM_1993" localSheetId="2">[15]Global!#REF!</definedName>
    <definedName name="operating_leases_per_ATM_1993" localSheetId="25">[15]Global!#REF!</definedName>
    <definedName name="operating_leases_per_ATM_1993">[15]Global!#REF!</definedName>
    <definedName name="operating_leases_per_ATM_1994" localSheetId="4">[15]Global!#REF!</definedName>
    <definedName name="operating_leases_per_ATM_1994" localSheetId="17">[15]Global!#REF!</definedName>
    <definedName name="operating_leases_per_ATM_1994" localSheetId="5">[15]Global!#REF!</definedName>
    <definedName name="operating_leases_per_ATM_1994" localSheetId="9">[15]Global!#REF!</definedName>
    <definedName name="operating_leases_per_ATM_1994" localSheetId="2">[15]Global!#REF!</definedName>
    <definedName name="operating_leases_per_ATM_1994" localSheetId="25">[15]Global!#REF!</definedName>
    <definedName name="operating_leases_per_ATM_1994">[15]Global!#REF!</definedName>
    <definedName name="operating_leases_per_ATM_1995" localSheetId="4">[15]Global!#REF!</definedName>
    <definedName name="operating_leases_per_ATM_1995" localSheetId="17">[15]Global!#REF!</definedName>
    <definedName name="operating_leases_per_ATM_1995" localSheetId="5">[15]Global!#REF!</definedName>
    <definedName name="operating_leases_per_ATM_1995" localSheetId="9">[15]Global!#REF!</definedName>
    <definedName name="operating_leases_per_ATM_1995" localSheetId="2">[15]Global!#REF!</definedName>
    <definedName name="operating_leases_per_ATM_1995" localSheetId="25">[15]Global!#REF!</definedName>
    <definedName name="operating_leases_per_ATM_1995">[15]Global!#REF!</definedName>
    <definedName name="operating_leases_per_ATM_1996" localSheetId="4">[15]Global!#REF!</definedName>
    <definedName name="operating_leases_per_ATM_1996" localSheetId="17">[15]Global!#REF!</definedName>
    <definedName name="operating_leases_per_ATM_1996" localSheetId="5">[15]Global!#REF!</definedName>
    <definedName name="operating_leases_per_ATM_1996" localSheetId="9">[15]Global!#REF!</definedName>
    <definedName name="operating_leases_per_ATM_1996" localSheetId="2">[15]Global!#REF!</definedName>
    <definedName name="operating_leases_per_ATM_1996" localSheetId="25">[15]Global!#REF!</definedName>
    <definedName name="operating_leases_per_ATM_1996">[15]Global!#REF!</definedName>
    <definedName name="operating_leases_per_ATM_1997" localSheetId="4">[15]Global!#REF!</definedName>
    <definedName name="operating_leases_per_ATM_1997" localSheetId="17">[15]Global!#REF!</definedName>
    <definedName name="operating_leases_per_ATM_1997" localSheetId="5">[15]Global!#REF!</definedName>
    <definedName name="operating_leases_per_ATM_1997" localSheetId="9">[15]Global!#REF!</definedName>
    <definedName name="operating_leases_per_ATM_1997" localSheetId="2">[15]Global!#REF!</definedName>
    <definedName name="operating_leases_per_ATM_1997" localSheetId="25">[15]Global!#REF!</definedName>
    <definedName name="operating_leases_per_ATM_1997">[15]Global!#REF!</definedName>
    <definedName name="operating_leases_per_ATM_1998" localSheetId="4">[15]Global!#REF!</definedName>
    <definedName name="operating_leases_per_ATM_1998" localSheetId="17">[15]Global!#REF!</definedName>
    <definedName name="operating_leases_per_ATM_1998" localSheetId="5">[15]Global!#REF!</definedName>
    <definedName name="operating_leases_per_ATM_1998" localSheetId="9">[15]Global!#REF!</definedName>
    <definedName name="operating_leases_per_ATM_1998" localSheetId="2">[15]Global!#REF!</definedName>
    <definedName name="operating_leases_per_ATM_1998" localSheetId="25">[15]Global!#REF!</definedName>
    <definedName name="operating_leases_per_ATM_1998">[15]Global!#REF!</definedName>
    <definedName name="operating_leases_per_ATM_1999" localSheetId="4">[15]Global!#REF!</definedName>
    <definedName name="operating_leases_per_ATM_1999" localSheetId="17">[15]Global!#REF!</definedName>
    <definedName name="operating_leases_per_ATM_1999" localSheetId="5">[15]Global!#REF!</definedName>
    <definedName name="operating_leases_per_ATM_1999" localSheetId="9">[15]Global!#REF!</definedName>
    <definedName name="operating_leases_per_ATM_1999" localSheetId="2">[15]Global!#REF!</definedName>
    <definedName name="operating_leases_per_ATM_1999" localSheetId="25">[15]Global!#REF!</definedName>
    <definedName name="operating_leases_per_ATM_1999">[15]Global!#REF!</definedName>
    <definedName name="operating_leases_per_ATM_2000" localSheetId="4">[15]Global!#REF!</definedName>
    <definedName name="operating_leases_per_ATM_2000" localSheetId="17">[15]Global!#REF!</definedName>
    <definedName name="operating_leases_per_ATM_2000" localSheetId="5">[15]Global!#REF!</definedName>
    <definedName name="operating_leases_per_ATM_2000" localSheetId="9">[15]Global!#REF!</definedName>
    <definedName name="operating_leases_per_ATM_2000" localSheetId="2">[15]Global!#REF!</definedName>
    <definedName name="operating_leases_per_ATM_2000" localSheetId="25">[15]Global!#REF!</definedName>
    <definedName name="operating_leases_per_ATM_2000">[15]Global!#REF!</definedName>
    <definedName name="operating_leases_per_ATM_2001" localSheetId="4">[15]Global!#REF!</definedName>
    <definedName name="operating_leases_per_ATM_2001" localSheetId="17">[15]Global!#REF!</definedName>
    <definedName name="operating_leases_per_ATM_2001" localSheetId="5">[15]Global!#REF!</definedName>
    <definedName name="operating_leases_per_ATM_2001" localSheetId="9">[15]Global!#REF!</definedName>
    <definedName name="operating_leases_per_ATM_2001" localSheetId="2">[15]Global!#REF!</definedName>
    <definedName name="operating_leases_per_ATM_2001" localSheetId="25">[15]Global!#REF!</definedName>
    <definedName name="operating_leases_per_ATM_2001">[15]Global!#REF!</definedName>
    <definedName name="operating_leases_per_ATM_2002" localSheetId="4">[15]Global!#REF!</definedName>
    <definedName name="operating_leases_per_ATM_2002" localSheetId="17">[15]Global!#REF!</definedName>
    <definedName name="operating_leases_per_ATM_2002" localSheetId="5">[15]Global!#REF!</definedName>
    <definedName name="operating_leases_per_ATM_2002" localSheetId="9">[15]Global!#REF!</definedName>
    <definedName name="operating_leases_per_ATM_2002" localSheetId="2">[15]Global!#REF!</definedName>
    <definedName name="operating_leases_per_ATM_2002" localSheetId="25">[15]Global!#REF!</definedName>
    <definedName name="operating_leases_per_ATM_2002">[15]Global!#REF!</definedName>
    <definedName name="operating_leases_per_ATM_2003" localSheetId="4">[15]Global!#REF!</definedName>
    <definedName name="operating_leases_per_ATM_2003" localSheetId="17">[15]Global!#REF!</definedName>
    <definedName name="operating_leases_per_ATM_2003" localSheetId="5">[15]Global!#REF!</definedName>
    <definedName name="operating_leases_per_ATM_2003" localSheetId="9">[15]Global!#REF!</definedName>
    <definedName name="operating_leases_per_ATM_2003" localSheetId="2">[15]Global!#REF!</definedName>
    <definedName name="operating_leases_per_ATM_2003" localSheetId="25">[15]Global!#REF!</definedName>
    <definedName name="operating_leases_per_ATM_2003">[15]Global!#REF!</definedName>
    <definedName name="operating_leases_per_ATM_2004" localSheetId="4">[15]Global!#REF!</definedName>
    <definedName name="operating_leases_per_ATM_2004" localSheetId="17">[15]Global!#REF!</definedName>
    <definedName name="operating_leases_per_ATM_2004" localSheetId="5">[15]Global!#REF!</definedName>
    <definedName name="operating_leases_per_ATM_2004" localSheetId="9">[15]Global!#REF!</definedName>
    <definedName name="operating_leases_per_ATM_2004" localSheetId="2">[15]Global!#REF!</definedName>
    <definedName name="operating_leases_per_ATM_2004" localSheetId="25">[15]Global!#REF!</definedName>
    <definedName name="operating_leases_per_ATM_2004">[15]Global!#REF!</definedName>
    <definedName name="operating_leases_per_ATM_2005" localSheetId="4">[15]Global!#REF!</definedName>
    <definedName name="operating_leases_per_ATM_2005" localSheetId="17">[15]Global!#REF!</definedName>
    <definedName name="operating_leases_per_ATM_2005" localSheetId="5">[15]Global!#REF!</definedName>
    <definedName name="operating_leases_per_ATM_2005" localSheetId="9">[15]Global!#REF!</definedName>
    <definedName name="operating_leases_per_ATM_2005" localSheetId="2">[15]Global!#REF!</definedName>
    <definedName name="operating_leases_per_ATM_2005" localSheetId="25">[15]Global!#REF!</definedName>
    <definedName name="operating_leases_per_ATM_2005">[15]Global!#REF!</definedName>
    <definedName name="operating_leases_per_ATM_2006" localSheetId="4">[15]Global!#REF!</definedName>
    <definedName name="operating_leases_per_ATM_2006" localSheetId="17">[15]Global!#REF!</definedName>
    <definedName name="operating_leases_per_ATM_2006" localSheetId="5">[15]Global!#REF!</definedName>
    <definedName name="operating_leases_per_ATM_2006" localSheetId="9">[15]Global!#REF!</definedName>
    <definedName name="operating_leases_per_ATM_2006" localSheetId="2">[15]Global!#REF!</definedName>
    <definedName name="operating_leases_per_ATM_2006" localSheetId="25">[15]Global!#REF!</definedName>
    <definedName name="operating_leases_per_ATM_2006">[15]Global!#REF!</definedName>
    <definedName name="operating_leases_per_ATM_2007" localSheetId="4">[15]Global!#REF!</definedName>
    <definedName name="operating_leases_per_ATM_2007" localSheetId="17">[15]Global!#REF!</definedName>
    <definedName name="operating_leases_per_ATM_2007" localSheetId="5">[15]Global!#REF!</definedName>
    <definedName name="operating_leases_per_ATM_2007" localSheetId="9">[15]Global!#REF!</definedName>
    <definedName name="operating_leases_per_ATM_2007" localSheetId="2">[15]Global!#REF!</definedName>
    <definedName name="operating_leases_per_ATM_2007" localSheetId="25">[15]Global!#REF!</definedName>
    <definedName name="operating_leases_per_ATM_2007">[15]Global!#REF!</definedName>
    <definedName name="operating_leases_per_ATM_2008" localSheetId="4">[15]Global!#REF!</definedName>
    <definedName name="operating_leases_per_ATM_2008" localSheetId="17">[15]Global!#REF!</definedName>
    <definedName name="operating_leases_per_ATM_2008" localSheetId="5">[15]Global!#REF!</definedName>
    <definedName name="operating_leases_per_ATM_2008" localSheetId="9">[15]Global!#REF!</definedName>
    <definedName name="operating_leases_per_ATM_2008" localSheetId="2">[15]Global!#REF!</definedName>
    <definedName name="operating_leases_per_ATM_2008" localSheetId="25">[15]Global!#REF!</definedName>
    <definedName name="operating_leases_per_ATM_2008">[15]Global!#REF!</definedName>
    <definedName name="operating_leases_per_ATM_2009" localSheetId="4">[15]Global!#REF!</definedName>
    <definedName name="operating_leases_per_ATM_2009" localSheetId="17">[15]Global!#REF!</definedName>
    <definedName name="operating_leases_per_ATM_2009" localSheetId="5">[15]Global!#REF!</definedName>
    <definedName name="operating_leases_per_ATM_2009" localSheetId="9">[15]Global!#REF!</definedName>
    <definedName name="operating_leases_per_ATM_2009" localSheetId="2">[15]Global!#REF!</definedName>
    <definedName name="operating_leases_per_ATM_2009" localSheetId="25">[15]Global!#REF!</definedName>
    <definedName name="operating_leases_per_ATM_2009">[15]Global!#REF!</definedName>
    <definedName name="operating_leases_per_ATM_2010" localSheetId="4">[15]Global!#REF!</definedName>
    <definedName name="operating_leases_per_ATM_2010" localSheetId="17">[15]Global!#REF!</definedName>
    <definedName name="operating_leases_per_ATM_2010" localSheetId="5">[15]Global!#REF!</definedName>
    <definedName name="operating_leases_per_ATM_2010" localSheetId="9">[15]Global!#REF!</definedName>
    <definedName name="operating_leases_per_ATM_2010" localSheetId="2">[15]Global!#REF!</definedName>
    <definedName name="operating_leases_per_ATM_2010" localSheetId="25">[15]Global!#REF!</definedName>
    <definedName name="operating_leases_per_ATM_2010">[15]Global!#REF!</definedName>
    <definedName name="operating_leases_per_ATM_comm" localSheetId="4">[15]Global!#REF!</definedName>
    <definedName name="operating_leases_per_ATM_comm" localSheetId="17">[15]Global!#REF!</definedName>
    <definedName name="operating_leases_per_ATM_comm" localSheetId="5">[15]Global!#REF!</definedName>
    <definedName name="operating_leases_per_ATM_comm" localSheetId="9">[15]Global!#REF!</definedName>
    <definedName name="operating_leases_per_ATM_comm" localSheetId="2">[15]Global!#REF!</definedName>
    <definedName name="operating_leases_per_ATM_comm" localSheetId="25">[15]Global!#REF!</definedName>
    <definedName name="operating_leases_per_ATM_comm">[15]Global!#REF!</definedName>
    <definedName name="Operating_profit" localSheetId="4">#REF!</definedName>
    <definedName name="Operating_profit" localSheetId="17">#REF!</definedName>
    <definedName name="Operating_profit" localSheetId="5">#REF!</definedName>
    <definedName name="Operating_profit" localSheetId="9">#REF!</definedName>
    <definedName name="Operating_profit" localSheetId="2">#REF!</definedName>
    <definedName name="Operating_profit" localSheetId="25">#REF!</definedName>
    <definedName name="Operating_profit">#REF!</definedName>
    <definedName name="OpEx">[10]Sheet1!$A$12:$IV$12</definedName>
    <definedName name="opinion_body" localSheetId="4">'[3]DCF old'!#REF!</definedName>
    <definedName name="opinion_body" localSheetId="17">'[3]DCF old'!#REF!</definedName>
    <definedName name="opinion_body" localSheetId="5">'[3]DCF old'!#REF!</definedName>
    <definedName name="opinion_body" localSheetId="9">'[3]DCF old'!#REF!</definedName>
    <definedName name="opinion_body" localSheetId="2">'[3]DCF old'!#REF!</definedName>
    <definedName name="opinion_body" localSheetId="25">'[3]DCF old'!#REF!</definedName>
    <definedName name="opinion_body">'[3]DCF old'!#REF!</definedName>
    <definedName name="opinion_header" localSheetId="4">#REF!</definedName>
    <definedName name="opinion_header" localSheetId="17">#REF!</definedName>
    <definedName name="opinion_header" localSheetId="5">#REF!</definedName>
    <definedName name="opinion_header" localSheetId="9">#REF!</definedName>
    <definedName name="opinion_header" localSheetId="2">#REF!</definedName>
    <definedName name="opinion_header" localSheetId="25">#REF!</definedName>
    <definedName name="opinion_header">#REF!</definedName>
    <definedName name="opinion_subject" localSheetId="4">'[3]DCF old'!#REF!</definedName>
    <definedName name="opinion_subject" localSheetId="17">'[3]DCF old'!#REF!</definedName>
    <definedName name="opinion_subject" localSheetId="5">'[3]DCF old'!#REF!</definedName>
    <definedName name="opinion_subject" localSheetId="9">'[3]DCF old'!#REF!</definedName>
    <definedName name="opinion_subject" localSheetId="2">'[3]DCF old'!#REF!</definedName>
    <definedName name="opinion_subject" localSheetId="25">'[3]DCF old'!#REF!</definedName>
    <definedName name="opinion_subject">'[3]DCF old'!#REF!</definedName>
    <definedName name="Opinion_text" localSheetId="4">#REF!</definedName>
    <definedName name="Opinion_text" localSheetId="17">#REF!</definedName>
    <definedName name="Opinion_text" localSheetId="5">#REF!</definedName>
    <definedName name="Opinion_text" localSheetId="9">#REF!</definedName>
    <definedName name="Opinion_text" localSheetId="2">#REF!</definedName>
    <definedName name="Opinion_text" localSheetId="25">#REF!</definedName>
    <definedName name="Opinion_text">#REF!</definedName>
    <definedName name="opm_00" localSheetId="4">#REF!</definedName>
    <definedName name="opm_00" localSheetId="17">#REF!</definedName>
    <definedName name="opm_00" localSheetId="5">#REF!</definedName>
    <definedName name="opm_00" localSheetId="9">#REF!</definedName>
    <definedName name="opm_00" localSheetId="2">#REF!</definedName>
    <definedName name="opm_00" localSheetId="25">#REF!</definedName>
    <definedName name="opm_00">#REF!</definedName>
    <definedName name="opm_01" localSheetId="4">#REF!</definedName>
    <definedName name="opm_01" localSheetId="17">#REF!</definedName>
    <definedName name="opm_01" localSheetId="5">#REF!</definedName>
    <definedName name="opm_01" localSheetId="9">#REF!</definedName>
    <definedName name="opm_01" localSheetId="2">#REF!</definedName>
    <definedName name="opm_01" localSheetId="25">#REF!</definedName>
    <definedName name="opm_01">#REF!</definedName>
    <definedName name="opm_02" localSheetId="4">#REF!</definedName>
    <definedName name="opm_02" localSheetId="17">#REF!</definedName>
    <definedName name="opm_02" localSheetId="5">#REF!</definedName>
    <definedName name="opm_02" localSheetId="9">#REF!</definedName>
    <definedName name="opm_02" localSheetId="2">#REF!</definedName>
    <definedName name="opm_02" localSheetId="25">#REF!</definedName>
    <definedName name="opm_02">#REF!</definedName>
    <definedName name="opm_03">[1]CASINO2!$W$398</definedName>
    <definedName name="opm_90" localSheetId="4">#REF!</definedName>
    <definedName name="opm_90" localSheetId="17">#REF!</definedName>
    <definedName name="opm_90" localSheetId="5">#REF!</definedName>
    <definedName name="opm_90" localSheetId="9">#REF!</definedName>
    <definedName name="opm_90" localSheetId="2">#REF!</definedName>
    <definedName name="opm_90" localSheetId="25">#REF!</definedName>
    <definedName name="opm_90">#REF!</definedName>
    <definedName name="opm_91" localSheetId="4">#REF!</definedName>
    <definedName name="opm_91" localSheetId="17">#REF!</definedName>
    <definedName name="opm_91" localSheetId="5">#REF!</definedName>
    <definedName name="opm_91" localSheetId="9">#REF!</definedName>
    <definedName name="opm_91" localSheetId="2">#REF!</definedName>
    <definedName name="opm_91" localSheetId="25">#REF!</definedName>
    <definedName name="opm_91">#REF!</definedName>
    <definedName name="opm_92" localSheetId="4">#REF!</definedName>
    <definedName name="opm_92" localSheetId="17">#REF!</definedName>
    <definedName name="opm_92" localSheetId="5">#REF!</definedName>
    <definedName name="opm_92" localSheetId="9">#REF!</definedName>
    <definedName name="opm_92" localSheetId="2">#REF!</definedName>
    <definedName name="opm_92" localSheetId="25">#REF!</definedName>
    <definedName name="opm_92">#REF!</definedName>
    <definedName name="opm_93" localSheetId="4">#REF!</definedName>
    <definedName name="opm_93" localSheetId="17">#REF!</definedName>
    <definedName name="opm_93" localSheetId="5">#REF!</definedName>
    <definedName name="opm_93" localSheetId="9">#REF!</definedName>
    <definedName name="opm_93" localSheetId="2">#REF!</definedName>
    <definedName name="opm_93" localSheetId="25">#REF!</definedName>
    <definedName name="opm_93">#REF!</definedName>
    <definedName name="opm_94" localSheetId="4">#REF!</definedName>
    <definedName name="opm_94" localSheetId="17">#REF!</definedName>
    <definedName name="opm_94" localSheetId="5">#REF!</definedName>
    <definedName name="opm_94" localSheetId="9">#REF!</definedName>
    <definedName name="opm_94" localSheetId="2">#REF!</definedName>
    <definedName name="opm_94" localSheetId="25">#REF!</definedName>
    <definedName name="opm_94">#REF!</definedName>
    <definedName name="opm_95" localSheetId="4">#REF!</definedName>
    <definedName name="opm_95" localSheetId="17">#REF!</definedName>
    <definedName name="opm_95" localSheetId="5">#REF!</definedName>
    <definedName name="opm_95" localSheetId="9">#REF!</definedName>
    <definedName name="opm_95" localSheetId="2">#REF!</definedName>
    <definedName name="opm_95" localSheetId="25">#REF!</definedName>
    <definedName name="opm_95">#REF!</definedName>
    <definedName name="opm_96" localSheetId="4">#REF!</definedName>
    <definedName name="opm_96" localSheetId="17">#REF!</definedName>
    <definedName name="opm_96" localSheetId="5">#REF!</definedName>
    <definedName name="opm_96" localSheetId="9">#REF!</definedName>
    <definedName name="opm_96" localSheetId="2">#REF!</definedName>
    <definedName name="opm_96" localSheetId="25">#REF!</definedName>
    <definedName name="opm_96">#REF!</definedName>
    <definedName name="opm_97" localSheetId="4">#REF!</definedName>
    <definedName name="opm_97" localSheetId="17">#REF!</definedName>
    <definedName name="opm_97" localSheetId="5">#REF!</definedName>
    <definedName name="opm_97" localSheetId="9">#REF!</definedName>
    <definedName name="opm_97" localSheetId="2">#REF!</definedName>
    <definedName name="opm_97" localSheetId="25">#REF!</definedName>
    <definedName name="opm_97">#REF!</definedName>
    <definedName name="opm_98" localSheetId="4">#REF!</definedName>
    <definedName name="opm_98" localSheetId="17">#REF!</definedName>
    <definedName name="opm_98" localSheetId="5">#REF!</definedName>
    <definedName name="opm_98" localSheetId="9">#REF!</definedName>
    <definedName name="opm_98" localSheetId="2">#REF!</definedName>
    <definedName name="opm_98" localSheetId="25">#REF!</definedName>
    <definedName name="opm_98">#REF!</definedName>
    <definedName name="opm_99" localSheetId="4">#REF!</definedName>
    <definedName name="opm_99" localSheetId="17">#REF!</definedName>
    <definedName name="opm_99" localSheetId="5">#REF!</definedName>
    <definedName name="opm_99" localSheetId="9">#REF!</definedName>
    <definedName name="opm_99" localSheetId="2">#REF!</definedName>
    <definedName name="opm_99" localSheetId="25">#REF!</definedName>
    <definedName name="opm_99">#REF!</definedName>
    <definedName name="Order_backlog" localSheetId="4">#REF!</definedName>
    <definedName name="Order_backlog" localSheetId="17">#REF!</definedName>
    <definedName name="Order_backlog" localSheetId="5">#REF!</definedName>
    <definedName name="Order_backlog" localSheetId="9">#REF!</definedName>
    <definedName name="Order_backlog" localSheetId="2">#REF!</definedName>
    <definedName name="Order_backlog" localSheetId="25">#REF!</definedName>
    <definedName name="Order_backlog">#REF!</definedName>
    <definedName name="Order_intake" localSheetId="4">#REF!</definedName>
    <definedName name="Order_intake" localSheetId="17">#REF!</definedName>
    <definedName name="Order_intake" localSheetId="5">#REF!</definedName>
    <definedName name="Order_intake" localSheetId="9">#REF!</definedName>
    <definedName name="Order_intake" localSheetId="2">#REF!</definedName>
    <definedName name="Order_intake" localSheetId="25">#REF!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7">#REF!</definedName>
    <definedName name="Other_Cash_Items" localSheetId="5">#REF!</definedName>
    <definedName name="Other_Cash_Items" localSheetId="9">#REF!</definedName>
    <definedName name="Other_Cash_Items" localSheetId="2">#REF!</definedName>
    <definedName name="Other_Cash_Items" localSheetId="25">#REF!</definedName>
    <definedName name="Other_Cash_Items">#REF!</definedName>
    <definedName name="other_costs_per_ASK_1985" localSheetId="4">[15]Global!#REF!</definedName>
    <definedName name="other_costs_per_ASK_1985" localSheetId="17">[15]Global!#REF!</definedName>
    <definedName name="other_costs_per_ASK_1985" localSheetId="5">[15]Global!#REF!</definedName>
    <definedName name="other_costs_per_ASK_1985" localSheetId="9">[15]Global!#REF!</definedName>
    <definedName name="other_costs_per_ASK_1985" localSheetId="2">[15]Global!#REF!</definedName>
    <definedName name="other_costs_per_ASK_1985" localSheetId="25">[15]Global!#REF!</definedName>
    <definedName name="other_costs_per_ASK_1985">[15]Global!#REF!</definedName>
    <definedName name="other_costs_per_ASK_1986" localSheetId="4">[15]Global!#REF!</definedName>
    <definedName name="other_costs_per_ASK_1986" localSheetId="17">[15]Global!#REF!</definedName>
    <definedName name="other_costs_per_ASK_1986" localSheetId="5">[15]Global!#REF!</definedName>
    <definedName name="other_costs_per_ASK_1986" localSheetId="9">[15]Global!#REF!</definedName>
    <definedName name="other_costs_per_ASK_1986" localSheetId="2">[15]Global!#REF!</definedName>
    <definedName name="other_costs_per_ASK_1986" localSheetId="25">[15]Global!#REF!</definedName>
    <definedName name="other_costs_per_ASK_1986">[15]Global!#REF!</definedName>
    <definedName name="other_costs_per_ASK_1987" localSheetId="4">[15]Global!#REF!</definedName>
    <definedName name="other_costs_per_ASK_1987" localSheetId="17">[15]Global!#REF!</definedName>
    <definedName name="other_costs_per_ASK_1987" localSheetId="5">[15]Global!#REF!</definedName>
    <definedName name="other_costs_per_ASK_1987" localSheetId="9">[15]Global!#REF!</definedName>
    <definedName name="other_costs_per_ASK_1987" localSheetId="2">[15]Global!#REF!</definedName>
    <definedName name="other_costs_per_ASK_1987" localSheetId="25">[15]Global!#REF!</definedName>
    <definedName name="other_costs_per_ASK_1987">[15]Global!#REF!</definedName>
    <definedName name="other_costs_per_ASK_1988" localSheetId="4">[15]Global!#REF!</definedName>
    <definedName name="other_costs_per_ASK_1988" localSheetId="17">[15]Global!#REF!</definedName>
    <definedName name="other_costs_per_ASK_1988" localSheetId="5">[15]Global!#REF!</definedName>
    <definedName name="other_costs_per_ASK_1988" localSheetId="9">[15]Global!#REF!</definedName>
    <definedName name="other_costs_per_ASK_1988" localSheetId="2">[15]Global!#REF!</definedName>
    <definedName name="other_costs_per_ASK_1988" localSheetId="25">[15]Global!#REF!</definedName>
    <definedName name="other_costs_per_ASK_1988">[15]Global!#REF!</definedName>
    <definedName name="other_costs_per_ASK_1989" localSheetId="4">[15]Global!#REF!</definedName>
    <definedName name="other_costs_per_ASK_1989" localSheetId="17">[15]Global!#REF!</definedName>
    <definedName name="other_costs_per_ASK_1989" localSheetId="5">[15]Global!#REF!</definedName>
    <definedName name="other_costs_per_ASK_1989" localSheetId="9">[15]Global!#REF!</definedName>
    <definedName name="other_costs_per_ASK_1989" localSheetId="2">[15]Global!#REF!</definedName>
    <definedName name="other_costs_per_ASK_1989" localSheetId="25">[15]Global!#REF!</definedName>
    <definedName name="other_costs_per_ASK_1989">[15]Global!#REF!</definedName>
    <definedName name="other_costs_per_ASK_1990" localSheetId="4">[15]Global!#REF!</definedName>
    <definedName name="other_costs_per_ASK_1990" localSheetId="17">[15]Global!#REF!</definedName>
    <definedName name="other_costs_per_ASK_1990" localSheetId="5">[15]Global!#REF!</definedName>
    <definedName name="other_costs_per_ASK_1990" localSheetId="9">[15]Global!#REF!</definedName>
    <definedName name="other_costs_per_ASK_1990" localSheetId="2">[15]Global!#REF!</definedName>
    <definedName name="other_costs_per_ASK_1990" localSheetId="25">[15]Global!#REF!</definedName>
    <definedName name="other_costs_per_ASK_1990">[15]Global!#REF!</definedName>
    <definedName name="other_costs_per_ASK_1991" localSheetId="4">[15]Global!#REF!</definedName>
    <definedName name="other_costs_per_ASK_1991" localSheetId="17">[15]Global!#REF!</definedName>
    <definedName name="other_costs_per_ASK_1991" localSheetId="5">[15]Global!#REF!</definedName>
    <definedName name="other_costs_per_ASK_1991" localSheetId="9">[15]Global!#REF!</definedName>
    <definedName name="other_costs_per_ASK_1991" localSheetId="2">[15]Global!#REF!</definedName>
    <definedName name="other_costs_per_ASK_1991" localSheetId="25">[15]Global!#REF!</definedName>
    <definedName name="other_costs_per_ASK_1991">[15]Global!#REF!</definedName>
    <definedName name="other_costs_per_ASK_1992" localSheetId="4">[15]Global!#REF!</definedName>
    <definedName name="other_costs_per_ASK_1992" localSheetId="17">[15]Global!#REF!</definedName>
    <definedName name="other_costs_per_ASK_1992" localSheetId="5">[15]Global!#REF!</definedName>
    <definedName name="other_costs_per_ASK_1992" localSheetId="9">[15]Global!#REF!</definedName>
    <definedName name="other_costs_per_ASK_1992" localSheetId="2">[15]Global!#REF!</definedName>
    <definedName name="other_costs_per_ASK_1992" localSheetId="25">[15]Global!#REF!</definedName>
    <definedName name="other_costs_per_ASK_1992">[15]Global!#REF!</definedName>
    <definedName name="other_costs_per_ASK_1993" localSheetId="4">[15]Global!#REF!</definedName>
    <definedName name="other_costs_per_ASK_1993" localSheetId="17">[15]Global!#REF!</definedName>
    <definedName name="other_costs_per_ASK_1993" localSheetId="5">[15]Global!#REF!</definedName>
    <definedName name="other_costs_per_ASK_1993" localSheetId="9">[15]Global!#REF!</definedName>
    <definedName name="other_costs_per_ASK_1993" localSheetId="2">[15]Global!#REF!</definedName>
    <definedName name="other_costs_per_ASK_1993" localSheetId="25">[15]Global!#REF!</definedName>
    <definedName name="other_costs_per_ASK_1993">[15]Global!#REF!</definedName>
    <definedName name="other_costs_per_ASK_1994" localSheetId="4">[15]Global!#REF!</definedName>
    <definedName name="other_costs_per_ASK_1994" localSheetId="17">[15]Global!#REF!</definedName>
    <definedName name="other_costs_per_ASK_1994" localSheetId="5">[15]Global!#REF!</definedName>
    <definedName name="other_costs_per_ASK_1994" localSheetId="9">[15]Global!#REF!</definedName>
    <definedName name="other_costs_per_ASK_1994" localSheetId="2">[15]Global!#REF!</definedName>
    <definedName name="other_costs_per_ASK_1994" localSheetId="25">[15]Global!#REF!</definedName>
    <definedName name="other_costs_per_ASK_1994">[15]Global!#REF!</definedName>
    <definedName name="other_costs_per_ASK_1995" localSheetId="4">[15]Global!#REF!</definedName>
    <definedName name="other_costs_per_ASK_1995" localSheetId="17">[15]Global!#REF!</definedName>
    <definedName name="other_costs_per_ASK_1995" localSheetId="5">[15]Global!#REF!</definedName>
    <definedName name="other_costs_per_ASK_1995" localSheetId="9">[15]Global!#REF!</definedName>
    <definedName name="other_costs_per_ASK_1995" localSheetId="2">[15]Global!#REF!</definedName>
    <definedName name="other_costs_per_ASK_1995" localSheetId="25">[15]Global!#REF!</definedName>
    <definedName name="other_costs_per_ASK_1995">[15]Global!#REF!</definedName>
    <definedName name="other_costs_per_ASK_1996" localSheetId="4">[15]Global!#REF!</definedName>
    <definedName name="other_costs_per_ASK_1996" localSheetId="17">[15]Global!#REF!</definedName>
    <definedName name="other_costs_per_ASK_1996" localSheetId="5">[15]Global!#REF!</definedName>
    <definedName name="other_costs_per_ASK_1996" localSheetId="9">[15]Global!#REF!</definedName>
    <definedName name="other_costs_per_ASK_1996" localSheetId="2">[15]Global!#REF!</definedName>
    <definedName name="other_costs_per_ASK_1996" localSheetId="25">[15]Global!#REF!</definedName>
    <definedName name="other_costs_per_ASK_1996">[15]Global!#REF!</definedName>
    <definedName name="other_costs_per_ASK_1997" localSheetId="4">[15]Global!#REF!</definedName>
    <definedName name="other_costs_per_ASK_1997" localSheetId="17">[15]Global!#REF!</definedName>
    <definedName name="other_costs_per_ASK_1997" localSheetId="5">[15]Global!#REF!</definedName>
    <definedName name="other_costs_per_ASK_1997" localSheetId="9">[15]Global!#REF!</definedName>
    <definedName name="other_costs_per_ASK_1997" localSheetId="2">[15]Global!#REF!</definedName>
    <definedName name="other_costs_per_ASK_1997" localSheetId="25">[15]Global!#REF!</definedName>
    <definedName name="other_costs_per_ASK_1997">[15]Global!#REF!</definedName>
    <definedName name="other_costs_per_ASK_1998" localSheetId="4">[15]Global!#REF!</definedName>
    <definedName name="other_costs_per_ASK_1998" localSheetId="17">[15]Global!#REF!</definedName>
    <definedName name="other_costs_per_ASK_1998" localSheetId="5">[15]Global!#REF!</definedName>
    <definedName name="other_costs_per_ASK_1998" localSheetId="9">[15]Global!#REF!</definedName>
    <definedName name="other_costs_per_ASK_1998" localSheetId="2">[15]Global!#REF!</definedName>
    <definedName name="other_costs_per_ASK_1998" localSheetId="25">[15]Global!#REF!</definedName>
    <definedName name="other_costs_per_ASK_1998">[15]Global!#REF!</definedName>
    <definedName name="other_costs_per_ASK_1999" localSheetId="4">[15]Global!#REF!</definedName>
    <definedName name="other_costs_per_ASK_1999" localSheetId="17">[15]Global!#REF!</definedName>
    <definedName name="other_costs_per_ASK_1999" localSheetId="5">[15]Global!#REF!</definedName>
    <definedName name="other_costs_per_ASK_1999" localSheetId="9">[15]Global!#REF!</definedName>
    <definedName name="other_costs_per_ASK_1999" localSheetId="2">[15]Global!#REF!</definedName>
    <definedName name="other_costs_per_ASK_1999" localSheetId="25">[15]Global!#REF!</definedName>
    <definedName name="other_costs_per_ASK_1999">[15]Global!#REF!</definedName>
    <definedName name="other_costs_per_ASK_2000" localSheetId="4">[15]Global!#REF!</definedName>
    <definedName name="other_costs_per_ASK_2000" localSheetId="17">[15]Global!#REF!</definedName>
    <definedName name="other_costs_per_ASK_2000" localSheetId="5">[15]Global!#REF!</definedName>
    <definedName name="other_costs_per_ASK_2000" localSheetId="9">[15]Global!#REF!</definedName>
    <definedName name="other_costs_per_ASK_2000" localSheetId="2">[15]Global!#REF!</definedName>
    <definedName name="other_costs_per_ASK_2000" localSheetId="25">[15]Global!#REF!</definedName>
    <definedName name="other_costs_per_ASK_2000">[15]Global!#REF!</definedName>
    <definedName name="other_costs_per_ASK_2001" localSheetId="4">[15]Global!#REF!</definedName>
    <definedName name="other_costs_per_ASK_2001" localSheetId="17">[15]Global!#REF!</definedName>
    <definedName name="other_costs_per_ASK_2001" localSheetId="5">[15]Global!#REF!</definedName>
    <definedName name="other_costs_per_ASK_2001" localSheetId="9">[15]Global!#REF!</definedName>
    <definedName name="other_costs_per_ASK_2001" localSheetId="2">[15]Global!#REF!</definedName>
    <definedName name="other_costs_per_ASK_2001" localSheetId="25">[15]Global!#REF!</definedName>
    <definedName name="other_costs_per_ASK_2001">[15]Global!#REF!</definedName>
    <definedName name="other_costs_per_ASK_2002" localSheetId="4">[15]Global!#REF!</definedName>
    <definedName name="other_costs_per_ASK_2002" localSheetId="17">[15]Global!#REF!</definedName>
    <definedName name="other_costs_per_ASK_2002" localSheetId="5">[15]Global!#REF!</definedName>
    <definedName name="other_costs_per_ASK_2002" localSheetId="9">[15]Global!#REF!</definedName>
    <definedName name="other_costs_per_ASK_2002" localSheetId="2">[15]Global!#REF!</definedName>
    <definedName name="other_costs_per_ASK_2002" localSheetId="25">[15]Global!#REF!</definedName>
    <definedName name="other_costs_per_ASK_2002">[15]Global!#REF!</definedName>
    <definedName name="other_costs_per_ASK_2003" localSheetId="4">[15]Global!#REF!</definedName>
    <definedName name="other_costs_per_ASK_2003" localSheetId="17">[15]Global!#REF!</definedName>
    <definedName name="other_costs_per_ASK_2003" localSheetId="5">[15]Global!#REF!</definedName>
    <definedName name="other_costs_per_ASK_2003" localSheetId="9">[15]Global!#REF!</definedName>
    <definedName name="other_costs_per_ASK_2003" localSheetId="2">[15]Global!#REF!</definedName>
    <definedName name="other_costs_per_ASK_2003" localSheetId="25">[15]Global!#REF!</definedName>
    <definedName name="other_costs_per_ASK_2003">[15]Global!#REF!</definedName>
    <definedName name="other_costs_per_ASK_2004" localSheetId="4">[15]Global!#REF!</definedName>
    <definedName name="other_costs_per_ASK_2004" localSheetId="17">[15]Global!#REF!</definedName>
    <definedName name="other_costs_per_ASK_2004" localSheetId="5">[15]Global!#REF!</definedName>
    <definedName name="other_costs_per_ASK_2004" localSheetId="9">[15]Global!#REF!</definedName>
    <definedName name="other_costs_per_ASK_2004" localSheetId="2">[15]Global!#REF!</definedName>
    <definedName name="other_costs_per_ASK_2004" localSheetId="25">[15]Global!#REF!</definedName>
    <definedName name="other_costs_per_ASK_2004">[15]Global!#REF!</definedName>
    <definedName name="other_costs_per_ASK_2005" localSheetId="4">[15]Global!#REF!</definedName>
    <definedName name="other_costs_per_ASK_2005" localSheetId="17">[15]Global!#REF!</definedName>
    <definedName name="other_costs_per_ASK_2005" localSheetId="5">[15]Global!#REF!</definedName>
    <definedName name="other_costs_per_ASK_2005" localSheetId="9">[15]Global!#REF!</definedName>
    <definedName name="other_costs_per_ASK_2005" localSheetId="2">[15]Global!#REF!</definedName>
    <definedName name="other_costs_per_ASK_2005" localSheetId="25">[15]Global!#REF!</definedName>
    <definedName name="other_costs_per_ASK_2005">[15]Global!#REF!</definedName>
    <definedName name="other_costs_per_ASK_2006" localSheetId="4">[15]Global!#REF!</definedName>
    <definedName name="other_costs_per_ASK_2006" localSheetId="17">[15]Global!#REF!</definedName>
    <definedName name="other_costs_per_ASK_2006" localSheetId="5">[15]Global!#REF!</definedName>
    <definedName name="other_costs_per_ASK_2006" localSheetId="9">[15]Global!#REF!</definedName>
    <definedName name="other_costs_per_ASK_2006" localSheetId="2">[15]Global!#REF!</definedName>
    <definedName name="other_costs_per_ASK_2006" localSheetId="25">[15]Global!#REF!</definedName>
    <definedName name="other_costs_per_ASK_2006">[15]Global!#REF!</definedName>
    <definedName name="other_costs_per_ASK_2007" localSheetId="4">[15]Global!#REF!</definedName>
    <definedName name="other_costs_per_ASK_2007" localSheetId="17">[15]Global!#REF!</definedName>
    <definedName name="other_costs_per_ASK_2007" localSheetId="5">[15]Global!#REF!</definedName>
    <definedName name="other_costs_per_ASK_2007" localSheetId="9">[15]Global!#REF!</definedName>
    <definedName name="other_costs_per_ASK_2007" localSheetId="2">[15]Global!#REF!</definedName>
    <definedName name="other_costs_per_ASK_2007" localSheetId="25">[15]Global!#REF!</definedName>
    <definedName name="other_costs_per_ASK_2007">[15]Global!#REF!</definedName>
    <definedName name="other_costs_per_ASK_2008" localSheetId="4">[15]Global!#REF!</definedName>
    <definedName name="other_costs_per_ASK_2008" localSheetId="17">[15]Global!#REF!</definedName>
    <definedName name="other_costs_per_ASK_2008" localSheetId="5">[15]Global!#REF!</definedName>
    <definedName name="other_costs_per_ASK_2008" localSheetId="9">[15]Global!#REF!</definedName>
    <definedName name="other_costs_per_ASK_2008" localSheetId="2">[15]Global!#REF!</definedName>
    <definedName name="other_costs_per_ASK_2008" localSheetId="25">[15]Global!#REF!</definedName>
    <definedName name="other_costs_per_ASK_2008">[15]Global!#REF!</definedName>
    <definedName name="other_costs_per_ASK_2009" localSheetId="4">[15]Global!#REF!</definedName>
    <definedName name="other_costs_per_ASK_2009" localSheetId="17">[15]Global!#REF!</definedName>
    <definedName name="other_costs_per_ASK_2009" localSheetId="5">[15]Global!#REF!</definedName>
    <definedName name="other_costs_per_ASK_2009" localSheetId="9">[15]Global!#REF!</definedName>
    <definedName name="other_costs_per_ASK_2009" localSheetId="2">[15]Global!#REF!</definedName>
    <definedName name="other_costs_per_ASK_2009" localSheetId="25">[15]Global!#REF!</definedName>
    <definedName name="other_costs_per_ASK_2009">[15]Global!#REF!</definedName>
    <definedName name="other_costs_per_ASK_2010" localSheetId="4">[15]Global!#REF!</definedName>
    <definedName name="other_costs_per_ASK_2010" localSheetId="17">[15]Global!#REF!</definedName>
    <definedName name="other_costs_per_ASK_2010" localSheetId="5">[15]Global!#REF!</definedName>
    <definedName name="other_costs_per_ASK_2010" localSheetId="9">[15]Global!#REF!</definedName>
    <definedName name="other_costs_per_ASK_2010" localSheetId="2">[15]Global!#REF!</definedName>
    <definedName name="other_costs_per_ASK_2010" localSheetId="25">[15]Global!#REF!</definedName>
    <definedName name="other_costs_per_ASK_2010">[15]Global!#REF!</definedName>
    <definedName name="other_costs_per_ASK_comm" localSheetId="4">[15]Global!#REF!</definedName>
    <definedName name="other_costs_per_ASK_comm" localSheetId="17">[15]Global!#REF!</definedName>
    <definedName name="other_costs_per_ASK_comm" localSheetId="5">[15]Global!#REF!</definedName>
    <definedName name="other_costs_per_ASK_comm" localSheetId="9">[15]Global!#REF!</definedName>
    <definedName name="other_costs_per_ASK_comm" localSheetId="2">[15]Global!#REF!</definedName>
    <definedName name="other_costs_per_ASK_comm" localSheetId="25">[15]Global!#REF!</definedName>
    <definedName name="other_costs_per_ASK_comm">[15]Global!#REF!</definedName>
    <definedName name="other_costs_per_ASM_1985" localSheetId="4">[15]Global!#REF!</definedName>
    <definedName name="other_costs_per_ASM_1985" localSheetId="17">[15]Global!#REF!</definedName>
    <definedName name="other_costs_per_ASM_1985" localSheetId="5">[15]Global!#REF!</definedName>
    <definedName name="other_costs_per_ASM_1985" localSheetId="9">[15]Global!#REF!</definedName>
    <definedName name="other_costs_per_ASM_1985" localSheetId="2">[15]Global!#REF!</definedName>
    <definedName name="other_costs_per_ASM_1985" localSheetId="25">[15]Global!#REF!</definedName>
    <definedName name="other_costs_per_ASM_1985">[15]Global!#REF!</definedName>
    <definedName name="other_costs_per_ASM_1986" localSheetId="4">[15]Global!#REF!</definedName>
    <definedName name="other_costs_per_ASM_1986" localSheetId="17">[15]Global!#REF!</definedName>
    <definedName name="other_costs_per_ASM_1986" localSheetId="5">[15]Global!#REF!</definedName>
    <definedName name="other_costs_per_ASM_1986" localSheetId="9">[15]Global!#REF!</definedName>
    <definedName name="other_costs_per_ASM_1986" localSheetId="2">[15]Global!#REF!</definedName>
    <definedName name="other_costs_per_ASM_1986" localSheetId="25">[15]Global!#REF!</definedName>
    <definedName name="other_costs_per_ASM_1986">[15]Global!#REF!</definedName>
    <definedName name="other_costs_per_ASM_1987" localSheetId="4">[15]Global!#REF!</definedName>
    <definedName name="other_costs_per_ASM_1987" localSheetId="17">[15]Global!#REF!</definedName>
    <definedName name="other_costs_per_ASM_1987" localSheetId="5">[15]Global!#REF!</definedName>
    <definedName name="other_costs_per_ASM_1987" localSheetId="9">[15]Global!#REF!</definedName>
    <definedName name="other_costs_per_ASM_1987" localSheetId="2">[15]Global!#REF!</definedName>
    <definedName name="other_costs_per_ASM_1987" localSheetId="25">[15]Global!#REF!</definedName>
    <definedName name="other_costs_per_ASM_1987">[15]Global!#REF!</definedName>
    <definedName name="other_costs_per_ASM_1988" localSheetId="4">[15]Global!#REF!</definedName>
    <definedName name="other_costs_per_ASM_1988" localSheetId="17">[15]Global!#REF!</definedName>
    <definedName name="other_costs_per_ASM_1988" localSheetId="5">[15]Global!#REF!</definedName>
    <definedName name="other_costs_per_ASM_1988" localSheetId="9">[15]Global!#REF!</definedName>
    <definedName name="other_costs_per_ASM_1988" localSheetId="2">[15]Global!#REF!</definedName>
    <definedName name="other_costs_per_ASM_1988" localSheetId="25">[15]Global!#REF!</definedName>
    <definedName name="other_costs_per_ASM_1988">[15]Global!#REF!</definedName>
    <definedName name="other_costs_per_ASM_1989" localSheetId="4">[15]Global!#REF!</definedName>
    <definedName name="other_costs_per_ASM_1989" localSheetId="17">[15]Global!#REF!</definedName>
    <definedName name="other_costs_per_ASM_1989" localSheetId="5">[15]Global!#REF!</definedName>
    <definedName name="other_costs_per_ASM_1989" localSheetId="9">[15]Global!#REF!</definedName>
    <definedName name="other_costs_per_ASM_1989" localSheetId="2">[15]Global!#REF!</definedName>
    <definedName name="other_costs_per_ASM_1989" localSheetId="25">[15]Global!#REF!</definedName>
    <definedName name="other_costs_per_ASM_1989">[15]Global!#REF!</definedName>
    <definedName name="other_costs_per_ASM_1990" localSheetId="4">[15]Global!#REF!</definedName>
    <definedName name="other_costs_per_ASM_1990" localSheetId="17">[15]Global!#REF!</definedName>
    <definedName name="other_costs_per_ASM_1990" localSheetId="5">[15]Global!#REF!</definedName>
    <definedName name="other_costs_per_ASM_1990" localSheetId="9">[15]Global!#REF!</definedName>
    <definedName name="other_costs_per_ASM_1990" localSheetId="2">[15]Global!#REF!</definedName>
    <definedName name="other_costs_per_ASM_1990" localSheetId="25">[15]Global!#REF!</definedName>
    <definedName name="other_costs_per_ASM_1990">[15]Global!#REF!</definedName>
    <definedName name="other_costs_per_ASM_1991" localSheetId="4">[15]Global!#REF!</definedName>
    <definedName name="other_costs_per_ASM_1991" localSheetId="17">[15]Global!#REF!</definedName>
    <definedName name="other_costs_per_ASM_1991" localSheetId="5">[15]Global!#REF!</definedName>
    <definedName name="other_costs_per_ASM_1991" localSheetId="9">[15]Global!#REF!</definedName>
    <definedName name="other_costs_per_ASM_1991" localSheetId="2">[15]Global!#REF!</definedName>
    <definedName name="other_costs_per_ASM_1991" localSheetId="25">[15]Global!#REF!</definedName>
    <definedName name="other_costs_per_ASM_1991">[15]Global!#REF!</definedName>
    <definedName name="other_costs_per_ASM_1992" localSheetId="4">[15]Global!#REF!</definedName>
    <definedName name="other_costs_per_ASM_1992" localSheetId="17">[15]Global!#REF!</definedName>
    <definedName name="other_costs_per_ASM_1992" localSheetId="5">[15]Global!#REF!</definedName>
    <definedName name="other_costs_per_ASM_1992" localSheetId="9">[15]Global!#REF!</definedName>
    <definedName name="other_costs_per_ASM_1992" localSheetId="2">[15]Global!#REF!</definedName>
    <definedName name="other_costs_per_ASM_1992" localSheetId="25">[15]Global!#REF!</definedName>
    <definedName name="other_costs_per_ASM_1992">[15]Global!#REF!</definedName>
    <definedName name="other_costs_per_ASM_1993" localSheetId="4">[15]Global!#REF!</definedName>
    <definedName name="other_costs_per_ASM_1993" localSheetId="17">[15]Global!#REF!</definedName>
    <definedName name="other_costs_per_ASM_1993" localSheetId="5">[15]Global!#REF!</definedName>
    <definedName name="other_costs_per_ASM_1993" localSheetId="9">[15]Global!#REF!</definedName>
    <definedName name="other_costs_per_ASM_1993" localSheetId="2">[15]Global!#REF!</definedName>
    <definedName name="other_costs_per_ASM_1993" localSheetId="25">[15]Global!#REF!</definedName>
    <definedName name="other_costs_per_ASM_1993">[15]Global!#REF!</definedName>
    <definedName name="other_costs_per_ASM_1994" localSheetId="4">[15]Global!#REF!</definedName>
    <definedName name="other_costs_per_ASM_1994" localSheetId="17">[15]Global!#REF!</definedName>
    <definedName name="other_costs_per_ASM_1994" localSheetId="5">[15]Global!#REF!</definedName>
    <definedName name="other_costs_per_ASM_1994" localSheetId="9">[15]Global!#REF!</definedName>
    <definedName name="other_costs_per_ASM_1994" localSheetId="2">[15]Global!#REF!</definedName>
    <definedName name="other_costs_per_ASM_1994" localSheetId="25">[15]Global!#REF!</definedName>
    <definedName name="other_costs_per_ASM_1994">[15]Global!#REF!</definedName>
    <definedName name="other_costs_per_ASM_1995" localSheetId="4">[15]Global!#REF!</definedName>
    <definedName name="other_costs_per_ASM_1995" localSheetId="17">[15]Global!#REF!</definedName>
    <definedName name="other_costs_per_ASM_1995" localSheetId="5">[15]Global!#REF!</definedName>
    <definedName name="other_costs_per_ASM_1995" localSheetId="9">[15]Global!#REF!</definedName>
    <definedName name="other_costs_per_ASM_1995" localSheetId="2">[15]Global!#REF!</definedName>
    <definedName name="other_costs_per_ASM_1995" localSheetId="25">[15]Global!#REF!</definedName>
    <definedName name="other_costs_per_ASM_1995">[15]Global!#REF!</definedName>
    <definedName name="other_costs_per_ASM_1996" localSheetId="4">[15]Global!#REF!</definedName>
    <definedName name="other_costs_per_ASM_1996" localSheetId="17">[15]Global!#REF!</definedName>
    <definedName name="other_costs_per_ASM_1996" localSheetId="5">[15]Global!#REF!</definedName>
    <definedName name="other_costs_per_ASM_1996" localSheetId="9">[15]Global!#REF!</definedName>
    <definedName name="other_costs_per_ASM_1996" localSheetId="2">[15]Global!#REF!</definedName>
    <definedName name="other_costs_per_ASM_1996" localSheetId="25">[15]Global!#REF!</definedName>
    <definedName name="other_costs_per_ASM_1996">[15]Global!#REF!</definedName>
    <definedName name="other_costs_per_ASM_1997" localSheetId="4">[15]Global!#REF!</definedName>
    <definedName name="other_costs_per_ASM_1997" localSheetId="17">[15]Global!#REF!</definedName>
    <definedName name="other_costs_per_ASM_1997" localSheetId="5">[15]Global!#REF!</definedName>
    <definedName name="other_costs_per_ASM_1997" localSheetId="9">[15]Global!#REF!</definedName>
    <definedName name="other_costs_per_ASM_1997" localSheetId="2">[15]Global!#REF!</definedName>
    <definedName name="other_costs_per_ASM_1997" localSheetId="25">[15]Global!#REF!</definedName>
    <definedName name="other_costs_per_ASM_1997">[15]Global!#REF!</definedName>
    <definedName name="other_costs_per_ASM_1998" localSheetId="4">[15]Global!#REF!</definedName>
    <definedName name="other_costs_per_ASM_1998" localSheetId="17">[15]Global!#REF!</definedName>
    <definedName name="other_costs_per_ASM_1998" localSheetId="5">[15]Global!#REF!</definedName>
    <definedName name="other_costs_per_ASM_1998" localSheetId="9">[15]Global!#REF!</definedName>
    <definedName name="other_costs_per_ASM_1998" localSheetId="2">[15]Global!#REF!</definedName>
    <definedName name="other_costs_per_ASM_1998" localSheetId="25">[15]Global!#REF!</definedName>
    <definedName name="other_costs_per_ASM_1998">[15]Global!#REF!</definedName>
    <definedName name="other_costs_per_ASM_1999" localSheetId="4">[15]Global!#REF!</definedName>
    <definedName name="other_costs_per_ASM_1999" localSheetId="17">[15]Global!#REF!</definedName>
    <definedName name="other_costs_per_ASM_1999" localSheetId="5">[15]Global!#REF!</definedName>
    <definedName name="other_costs_per_ASM_1999" localSheetId="9">[15]Global!#REF!</definedName>
    <definedName name="other_costs_per_ASM_1999" localSheetId="2">[15]Global!#REF!</definedName>
    <definedName name="other_costs_per_ASM_1999" localSheetId="25">[15]Global!#REF!</definedName>
    <definedName name="other_costs_per_ASM_1999">[15]Global!#REF!</definedName>
    <definedName name="other_costs_per_ASM_2000" localSheetId="4">[15]Global!#REF!</definedName>
    <definedName name="other_costs_per_ASM_2000" localSheetId="17">[15]Global!#REF!</definedName>
    <definedName name="other_costs_per_ASM_2000" localSheetId="5">[15]Global!#REF!</definedName>
    <definedName name="other_costs_per_ASM_2000" localSheetId="9">[15]Global!#REF!</definedName>
    <definedName name="other_costs_per_ASM_2000" localSheetId="2">[15]Global!#REF!</definedName>
    <definedName name="other_costs_per_ASM_2000" localSheetId="25">[15]Global!#REF!</definedName>
    <definedName name="other_costs_per_ASM_2000">[15]Global!#REF!</definedName>
    <definedName name="other_costs_per_ASM_2001" localSheetId="4">[15]Global!#REF!</definedName>
    <definedName name="other_costs_per_ASM_2001" localSheetId="17">[15]Global!#REF!</definedName>
    <definedName name="other_costs_per_ASM_2001" localSheetId="5">[15]Global!#REF!</definedName>
    <definedName name="other_costs_per_ASM_2001" localSheetId="9">[15]Global!#REF!</definedName>
    <definedName name="other_costs_per_ASM_2001" localSheetId="2">[15]Global!#REF!</definedName>
    <definedName name="other_costs_per_ASM_2001" localSheetId="25">[15]Global!#REF!</definedName>
    <definedName name="other_costs_per_ASM_2001">[15]Global!#REF!</definedName>
    <definedName name="other_costs_per_ASM_2002" localSheetId="4">[15]Global!#REF!</definedName>
    <definedName name="other_costs_per_ASM_2002" localSheetId="17">[15]Global!#REF!</definedName>
    <definedName name="other_costs_per_ASM_2002" localSheetId="5">[15]Global!#REF!</definedName>
    <definedName name="other_costs_per_ASM_2002" localSheetId="9">[15]Global!#REF!</definedName>
    <definedName name="other_costs_per_ASM_2002" localSheetId="2">[15]Global!#REF!</definedName>
    <definedName name="other_costs_per_ASM_2002" localSheetId="25">[15]Global!#REF!</definedName>
    <definedName name="other_costs_per_ASM_2002">[15]Global!#REF!</definedName>
    <definedName name="other_costs_per_ASM_2003" localSheetId="4">[15]Global!#REF!</definedName>
    <definedName name="other_costs_per_ASM_2003" localSheetId="17">[15]Global!#REF!</definedName>
    <definedName name="other_costs_per_ASM_2003" localSheetId="5">[15]Global!#REF!</definedName>
    <definedName name="other_costs_per_ASM_2003" localSheetId="9">[15]Global!#REF!</definedName>
    <definedName name="other_costs_per_ASM_2003" localSheetId="2">[15]Global!#REF!</definedName>
    <definedName name="other_costs_per_ASM_2003" localSheetId="25">[15]Global!#REF!</definedName>
    <definedName name="other_costs_per_ASM_2003">[15]Global!#REF!</definedName>
    <definedName name="other_costs_per_ASM_2004" localSheetId="4">[15]Global!#REF!</definedName>
    <definedName name="other_costs_per_ASM_2004" localSheetId="17">[15]Global!#REF!</definedName>
    <definedName name="other_costs_per_ASM_2004" localSheetId="5">[15]Global!#REF!</definedName>
    <definedName name="other_costs_per_ASM_2004" localSheetId="9">[15]Global!#REF!</definedName>
    <definedName name="other_costs_per_ASM_2004" localSheetId="2">[15]Global!#REF!</definedName>
    <definedName name="other_costs_per_ASM_2004" localSheetId="25">[15]Global!#REF!</definedName>
    <definedName name="other_costs_per_ASM_2004">[15]Global!#REF!</definedName>
    <definedName name="other_costs_per_ASM_2005" localSheetId="4">[15]Global!#REF!</definedName>
    <definedName name="other_costs_per_ASM_2005" localSheetId="17">[15]Global!#REF!</definedName>
    <definedName name="other_costs_per_ASM_2005" localSheetId="5">[15]Global!#REF!</definedName>
    <definedName name="other_costs_per_ASM_2005" localSheetId="9">[15]Global!#REF!</definedName>
    <definedName name="other_costs_per_ASM_2005" localSheetId="2">[15]Global!#REF!</definedName>
    <definedName name="other_costs_per_ASM_2005" localSheetId="25">[15]Global!#REF!</definedName>
    <definedName name="other_costs_per_ASM_2005">[15]Global!#REF!</definedName>
    <definedName name="other_costs_per_ASM_2006" localSheetId="4">[15]Global!#REF!</definedName>
    <definedName name="other_costs_per_ASM_2006" localSheetId="17">[15]Global!#REF!</definedName>
    <definedName name="other_costs_per_ASM_2006" localSheetId="5">[15]Global!#REF!</definedName>
    <definedName name="other_costs_per_ASM_2006" localSheetId="9">[15]Global!#REF!</definedName>
    <definedName name="other_costs_per_ASM_2006" localSheetId="2">[15]Global!#REF!</definedName>
    <definedName name="other_costs_per_ASM_2006" localSheetId="25">[15]Global!#REF!</definedName>
    <definedName name="other_costs_per_ASM_2006">[15]Global!#REF!</definedName>
    <definedName name="other_costs_per_ASM_2007" localSheetId="4">[15]Global!#REF!</definedName>
    <definedName name="other_costs_per_ASM_2007" localSheetId="17">[15]Global!#REF!</definedName>
    <definedName name="other_costs_per_ASM_2007" localSheetId="5">[15]Global!#REF!</definedName>
    <definedName name="other_costs_per_ASM_2007" localSheetId="9">[15]Global!#REF!</definedName>
    <definedName name="other_costs_per_ASM_2007" localSheetId="2">[15]Global!#REF!</definedName>
    <definedName name="other_costs_per_ASM_2007" localSheetId="25">[15]Global!#REF!</definedName>
    <definedName name="other_costs_per_ASM_2007">[15]Global!#REF!</definedName>
    <definedName name="other_costs_per_ASM_2008" localSheetId="4">[15]Global!#REF!</definedName>
    <definedName name="other_costs_per_ASM_2008" localSheetId="17">[15]Global!#REF!</definedName>
    <definedName name="other_costs_per_ASM_2008" localSheetId="5">[15]Global!#REF!</definedName>
    <definedName name="other_costs_per_ASM_2008" localSheetId="9">[15]Global!#REF!</definedName>
    <definedName name="other_costs_per_ASM_2008" localSheetId="2">[15]Global!#REF!</definedName>
    <definedName name="other_costs_per_ASM_2008" localSheetId="25">[15]Global!#REF!</definedName>
    <definedName name="other_costs_per_ASM_2008">[15]Global!#REF!</definedName>
    <definedName name="other_costs_per_ASM_2009" localSheetId="4">[15]Global!#REF!</definedName>
    <definedName name="other_costs_per_ASM_2009" localSheetId="17">[15]Global!#REF!</definedName>
    <definedName name="other_costs_per_ASM_2009" localSheetId="5">[15]Global!#REF!</definedName>
    <definedName name="other_costs_per_ASM_2009" localSheetId="9">[15]Global!#REF!</definedName>
    <definedName name="other_costs_per_ASM_2009" localSheetId="2">[15]Global!#REF!</definedName>
    <definedName name="other_costs_per_ASM_2009" localSheetId="25">[15]Global!#REF!</definedName>
    <definedName name="other_costs_per_ASM_2009">[15]Global!#REF!</definedName>
    <definedName name="other_costs_per_ASM_2010" localSheetId="4">[15]Global!#REF!</definedName>
    <definedName name="other_costs_per_ASM_2010" localSheetId="17">[15]Global!#REF!</definedName>
    <definedName name="other_costs_per_ASM_2010" localSheetId="5">[15]Global!#REF!</definedName>
    <definedName name="other_costs_per_ASM_2010" localSheetId="9">[15]Global!#REF!</definedName>
    <definedName name="other_costs_per_ASM_2010" localSheetId="2">[15]Global!#REF!</definedName>
    <definedName name="other_costs_per_ASM_2010" localSheetId="25">[15]Global!#REF!</definedName>
    <definedName name="other_costs_per_ASM_2010">[15]Global!#REF!</definedName>
    <definedName name="other_costs_per_ASM_comm" localSheetId="4">[15]Global!#REF!</definedName>
    <definedName name="other_costs_per_ASM_comm" localSheetId="17">[15]Global!#REF!</definedName>
    <definedName name="other_costs_per_ASM_comm" localSheetId="5">[15]Global!#REF!</definedName>
    <definedName name="other_costs_per_ASM_comm" localSheetId="9">[15]Global!#REF!</definedName>
    <definedName name="other_costs_per_ASM_comm" localSheetId="2">[15]Global!#REF!</definedName>
    <definedName name="other_costs_per_ASM_comm" localSheetId="25">[15]Global!#REF!</definedName>
    <definedName name="other_costs_per_ASM_comm">[15]Global!#REF!</definedName>
    <definedName name="other_costs_per_ATK_1985" localSheetId="4">[15]Global!#REF!</definedName>
    <definedName name="other_costs_per_ATK_1985" localSheetId="17">[15]Global!#REF!</definedName>
    <definedName name="other_costs_per_ATK_1985" localSheetId="5">[15]Global!#REF!</definedName>
    <definedName name="other_costs_per_ATK_1985" localSheetId="9">[15]Global!#REF!</definedName>
    <definedName name="other_costs_per_ATK_1985" localSheetId="2">[15]Global!#REF!</definedName>
    <definedName name="other_costs_per_ATK_1985" localSheetId="25">[15]Global!#REF!</definedName>
    <definedName name="other_costs_per_ATK_1985">[15]Global!#REF!</definedName>
    <definedName name="other_costs_per_ATK_1986" localSheetId="4">[15]Global!#REF!</definedName>
    <definedName name="other_costs_per_ATK_1986" localSheetId="17">[15]Global!#REF!</definedName>
    <definedName name="other_costs_per_ATK_1986" localSheetId="5">[15]Global!#REF!</definedName>
    <definedName name="other_costs_per_ATK_1986" localSheetId="9">[15]Global!#REF!</definedName>
    <definedName name="other_costs_per_ATK_1986" localSheetId="2">[15]Global!#REF!</definedName>
    <definedName name="other_costs_per_ATK_1986" localSheetId="25">[15]Global!#REF!</definedName>
    <definedName name="other_costs_per_ATK_1986">[15]Global!#REF!</definedName>
    <definedName name="other_costs_per_ATK_1987" localSheetId="4">[15]Global!#REF!</definedName>
    <definedName name="other_costs_per_ATK_1987" localSheetId="17">[15]Global!#REF!</definedName>
    <definedName name="other_costs_per_ATK_1987" localSheetId="5">[15]Global!#REF!</definedName>
    <definedName name="other_costs_per_ATK_1987" localSheetId="9">[15]Global!#REF!</definedName>
    <definedName name="other_costs_per_ATK_1987" localSheetId="2">[15]Global!#REF!</definedName>
    <definedName name="other_costs_per_ATK_1987" localSheetId="25">[15]Global!#REF!</definedName>
    <definedName name="other_costs_per_ATK_1987">[15]Global!#REF!</definedName>
    <definedName name="other_costs_per_ATK_1988" localSheetId="4">[15]Global!#REF!</definedName>
    <definedName name="other_costs_per_ATK_1988" localSheetId="17">[15]Global!#REF!</definedName>
    <definedName name="other_costs_per_ATK_1988" localSheetId="5">[15]Global!#REF!</definedName>
    <definedName name="other_costs_per_ATK_1988" localSheetId="9">[15]Global!#REF!</definedName>
    <definedName name="other_costs_per_ATK_1988" localSheetId="2">[15]Global!#REF!</definedName>
    <definedName name="other_costs_per_ATK_1988" localSheetId="25">[15]Global!#REF!</definedName>
    <definedName name="other_costs_per_ATK_1988">[15]Global!#REF!</definedName>
    <definedName name="other_costs_per_ATK_1989" localSheetId="4">[15]Global!#REF!</definedName>
    <definedName name="other_costs_per_ATK_1989" localSheetId="17">[15]Global!#REF!</definedName>
    <definedName name="other_costs_per_ATK_1989" localSheetId="5">[15]Global!#REF!</definedName>
    <definedName name="other_costs_per_ATK_1989" localSheetId="9">[15]Global!#REF!</definedName>
    <definedName name="other_costs_per_ATK_1989" localSheetId="2">[15]Global!#REF!</definedName>
    <definedName name="other_costs_per_ATK_1989" localSheetId="25">[15]Global!#REF!</definedName>
    <definedName name="other_costs_per_ATK_1989">[15]Global!#REF!</definedName>
    <definedName name="other_costs_per_ATK_1990" localSheetId="4">[15]Global!#REF!</definedName>
    <definedName name="other_costs_per_ATK_1990" localSheetId="17">[15]Global!#REF!</definedName>
    <definedName name="other_costs_per_ATK_1990" localSheetId="5">[15]Global!#REF!</definedName>
    <definedName name="other_costs_per_ATK_1990" localSheetId="9">[15]Global!#REF!</definedName>
    <definedName name="other_costs_per_ATK_1990" localSheetId="2">[15]Global!#REF!</definedName>
    <definedName name="other_costs_per_ATK_1990" localSheetId="25">[15]Global!#REF!</definedName>
    <definedName name="other_costs_per_ATK_1990">[15]Global!#REF!</definedName>
    <definedName name="other_costs_per_ATK_1991" localSheetId="4">[15]Global!#REF!</definedName>
    <definedName name="other_costs_per_ATK_1991" localSheetId="17">[15]Global!#REF!</definedName>
    <definedName name="other_costs_per_ATK_1991" localSheetId="5">[15]Global!#REF!</definedName>
    <definedName name="other_costs_per_ATK_1991" localSheetId="9">[15]Global!#REF!</definedName>
    <definedName name="other_costs_per_ATK_1991" localSheetId="2">[15]Global!#REF!</definedName>
    <definedName name="other_costs_per_ATK_1991" localSheetId="25">[15]Global!#REF!</definedName>
    <definedName name="other_costs_per_ATK_1991">[15]Global!#REF!</definedName>
    <definedName name="other_costs_per_ATK_1992" localSheetId="4">[15]Global!#REF!</definedName>
    <definedName name="other_costs_per_ATK_1992" localSheetId="17">[15]Global!#REF!</definedName>
    <definedName name="other_costs_per_ATK_1992" localSheetId="5">[15]Global!#REF!</definedName>
    <definedName name="other_costs_per_ATK_1992" localSheetId="9">[15]Global!#REF!</definedName>
    <definedName name="other_costs_per_ATK_1992" localSheetId="2">[15]Global!#REF!</definedName>
    <definedName name="other_costs_per_ATK_1992" localSheetId="25">[15]Global!#REF!</definedName>
    <definedName name="other_costs_per_ATK_1992">[15]Global!#REF!</definedName>
    <definedName name="other_costs_per_ATK_1993" localSheetId="4">[15]Global!#REF!</definedName>
    <definedName name="other_costs_per_ATK_1993" localSheetId="17">[15]Global!#REF!</definedName>
    <definedName name="other_costs_per_ATK_1993" localSheetId="5">[15]Global!#REF!</definedName>
    <definedName name="other_costs_per_ATK_1993" localSheetId="9">[15]Global!#REF!</definedName>
    <definedName name="other_costs_per_ATK_1993" localSheetId="2">[15]Global!#REF!</definedName>
    <definedName name="other_costs_per_ATK_1993" localSheetId="25">[15]Global!#REF!</definedName>
    <definedName name="other_costs_per_ATK_1993">[15]Global!#REF!</definedName>
    <definedName name="other_costs_per_ATK_1994" localSheetId="4">[15]Global!#REF!</definedName>
    <definedName name="other_costs_per_ATK_1994" localSheetId="17">[15]Global!#REF!</definedName>
    <definedName name="other_costs_per_ATK_1994" localSheetId="5">[15]Global!#REF!</definedName>
    <definedName name="other_costs_per_ATK_1994" localSheetId="9">[15]Global!#REF!</definedName>
    <definedName name="other_costs_per_ATK_1994" localSheetId="2">[15]Global!#REF!</definedName>
    <definedName name="other_costs_per_ATK_1994" localSheetId="25">[15]Global!#REF!</definedName>
    <definedName name="other_costs_per_ATK_1994">[15]Global!#REF!</definedName>
    <definedName name="other_costs_per_ATK_1995" localSheetId="4">[15]Global!#REF!</definedName>
    <definedName name="other_costs_per_ATK_1995" localSheetId="17">[15]Global!#REF!</definedName>
    <definedName name="other_costs_per_ATK_1995" localSheetId="5">[15]Global!#REF!</definedName>
    <definedName name="other_costs_per_ATK_1995" localSheetId="9">[15]Global!#REF!</definedName>
    <definedName name="other_costs_per_ATK_1995" localSheetId="2">[15]Global!#REF!</definedName>
    <definedName name="other_costs_per_ATK_1995" localSheetId="25">[15]Global!#REF!</definedName>
    <definedName name="other_costs_per_ATK_1995">[15]Global!#REF!</definedName>
    <definedName name="other_costs_per_ATK_1996" localSheetId="4">[15]Global!#REF!</definedName>
    <definedName name="other_costs_per_ATK_1996" localSheetId="17">[15]Global!#REF!</definedName>
    <definedName name="other_costs_per_ATK_1996" localSheetId="5">[15]Global!#REF!</definedName>
    <definedName name="other_costs_per_ATK_1996" localSheetId="9">[15]Global!#REF!</definedName>
    <definedName name="other_costs_per_ATK_1996" localSheetId="2">[15]Global!#REF!</definedName>
    <definedName name="other_costs_per_ATK_1996" localSheetId="25">[15]Global!#REF!</definedName>
    <definedName name="other_costs_per_ATK_1996">[15]Global!#REF!</definedName>
    <definedName name="other_costs_per_ATK_1997" localSheetId="4">[15]Global!#REF!</definedName>
    <definedName name="other_costs_per_ATK_1997" localSheetId="17">[15]Global!#REF!</definedName>
    <definedName name="other_costs_per_ATK_1997" localSheetId="5">[15]Global!#REF!</definedName>
    <definedName name="other_costs_per_ATK_1997" localSheetId="9">[15]Global!#REF!</definedName>
    <definedName name="other_costs_per_ATK_1997" localSheetId="2">[15]Global!#REF!</definedName>
    <definedName name="other_costs_per_ATK_1997" localSheetId="25">[15]Global!#REF!</definedName>
    <definedName name="other_costs_per_ATK_1997">[15]Global!#REF!</definedName>
    <definedName name="other_costs_per_ATK_1998" localSheetId="4">[15]Global!#REF!</definedName>
    <definedName name="other_costs_per_ATK_1998" localSheetId="17">[15]Global!#REF!</definedName>
    <definedName name="other_costs_per_ATK_1998" localSheetId="5">[15]Global!#REF!</definedName>
    <definedName name="other_costs_per_ATK_1998" localSheetId="9">[15]Global!#REF!</definedName>
    <definedName name="other_costs_per_ATK_1998" localSheetId="2">[15]Global!#REF!</definedName>
    <definedName name="other_costs_per_ATK_1998" localSheetId="25">[15]Global!#REF!</definedName>
    <definedName name="other_costs_per_ATK_1998">[15]Global!#REF!</definedName>
    <definedName name="other_costs_per_ATK_1999" localSheetId="4">[15]Global!#REF!</definedName>
    <definedName name="other_costs_per_ATK_1999" localSheetId="17">[15]Global!#REF!</definedName>
    <definedName name="other_costs_per_ATK_1999" localSheetId="5">[15]Global!#REF!</definedName>
    <definedName name="other_costs_per_ATK_1999" localSheetId="9">[15]Global!#REF!</definedName>
    <definedName name="other_costs_per_ATK_1999" localSheetId="2">[15]Global!#REF!</definedName>
    <definedName name="other_costs_per_ATK_1999" localSheetId="25">[15]Global!#REF!</definedName>
    <definedName name="other_costs_per_ATK_1999">[15]Global!#REF!</definedName>
    <definedName name="other_costs_per_ATK_2000" localSheetId="4">[15]Global!#REF!</definedName>
    <definedName name="other_costs_per_ATK_2000" localSheetId="17">[15]Global!#REF!</definedName>
    <definedName name="other_costs_per_ATK_2000" localSheetId="5">[15]Global!#REF!</definedName>
    <definedName name="other_costs_per_ATK_2000" localSheetId="9">[15]Global!#REF!</definedName>
    <definedName name="other_costs_per_ATK_2000" localSheetId="2">[15]Global!#REF!</definedName>
    <definedName name="other_costs_per_ATK_2000" localSheetId="25">[15]Global!#REF!</definedName>
    <definedName name="other_costs_per_ATK_2000">[15]Global!#REF!</definedName>
    <definedName name="other_costs_per_ATK_2001" localSheetId="4">[15]Global!#REF!</definedName>
    <definedName name="other_costs_per_ATK_2001" localSheetId="17">[15]Global!#REF!</definedName>
    <definedName name="other_costs_per_ATK_2001" localSheetId="5">[15]Global!#REF!</definedName>
    <definedName name="other_costs_per_ATK_2001" localSheetId="9">[15]Global!#REF!</definedName>
    <definedName name="other_costs_per_ATK_2001" localSheetId="2">[15]Global!#REF!</definedName>
    <definedName name="other_costs_per_ATK_2001" localSheetId="25">[15]Global!#REF!</definedName>
    <definedName name="other_costs_per_ATK_2001">[15]Global!#REF!</definedName>
    <definedName name="other_costs_per_ATK_2002" localSheetId="4">[15]Global!#REF!</definedName>
    <definedName name="other_costs_per_ATK_2002" localSheetId="17">[15]Global!#REF!</definedName>
    <definedName name="other_costs_per_ATK_2002" localSheetId="5">[15]Global!#REF!</definedName>
    <definedName name="other_costs_per_ATK_2002" localSheetId="9">[15]Global!#REF!</definedName>
    <definedName name="other_costs_per_ATK_2002" localSheetId="2">[15]Global!#REF!</definedName>
    <definedName name="other_costs_per_ATK_2002" localSheetId="25">[15]Global!#REF!</definedName>
    <definedName name="other_costs_per_ATK_2002">[15]Global!#REF!</definedName>
    <definedName name="other_costs_per_ATK_2003" localSheetId="4">[15]Global!#REF!</definedName>
    <definedName name="other_costs_per_ATK_2003" localSheetId="17">[15]Global!#REF!</definedName>
    <definedName name="other_costs_per_ATK_2003" localSheetId="5">[15]Global!#REF!</definedName>
    <definedName name="other_costs_per_ATK_2003" localSheetId="9">[15]Global!#REF!</definedName>
    <definedName name="other_costs_per_ATK_2003" localSheetId="2">[15]Global!#REF!</definedName>
    <definedName name="other_costs_per_ATK_2003" localSheetId="25">[15]Global!#REF!</definedName>
    <definedName name="other_costs_per_ATK_2003">[15]Global!#REF!</definedName>
    <definedName name="other_costs_per_ATK_2004" localSheetId="4">[15]Global!#REF!</definedName>
    <definedName name="other_costs_per_ATK_2004" localSheetId="17">[15]Global!#REF!</definedName>
    <definedName name="other_costs_per_ATK_2004" localSheetId="5">[15]Global!#REF!</definedName>
    <definedName name="other_costs_per_ATK_2004" localSheetId="9">[15]Global!#REF!</definedName>
    <definedName name="other_costs_per_ATK_2004" localSheetId="2">[15]Global!#REF!</definedName>
    <definedName name="other_costs_per_ATK_2004" localSheetId="25">[15]Global!#REF!</definedName>
    <definedName name="other_costs_per_ATK_2004">[15]Global!#REF!</definedName>
    <definedName name="other_costs_per_ATK_2005" localSheetId="4">[15]Global!#REF!</definedName>
    <definedName name="other_costs_per_ATK_2005" localSheetId="17">[15]Global!#REF!</definedName>
    <definedName name="other_costs_per_ATK_2005" localSheetId="5">[15]Global!#REF!</definedName>
    <definedName name="other_costs_per_ATK_2005" localSheetId="9">[15]Global!#REF!</definedName>
    <definedName name="other_costs_per_ATK_2005" localSheetId="2">[15]Global!#REF!</definedName>
    <definedName name="other_costs_per_ATK_2005" localSheetId="25">[15]Global!#REF!</definedName>
    <definedName name="other_costs_per_ATK_2005">[15]Global!#REF!</definedName>
    <definedName name="other_costs_per_ATK_2006" localSheetId="4">[15]Global!#REF!</definedName>
    <definedName name="other_costs_per_ATK_2006" localSheetId="17">[15]Global!#REF!</definedName>
    <definedName name="other_costs_per_ATK_2006" localSheetId="5">[15]Global!#REF!</definedName>
    <definedName name="other_costs_per_ATK_2006" localSheetId="9">[15]Global!#REF!</definedName>
    <definedName name="other_costs_per_ATK_2006" localSheetId="2">[15]Global!#REF!</definedName>
    <definedName name="other_costs_per_ATK_2006" localSheetId="25">[15]Global!#REF!</definedName>
    <definedName name="other_costs_per_ATK_2006">[15]Global!#REF!</definedName>
    <definedName name="other_costs_per_ATK_2007" localSheetId="4">[15]Global!#REF!</definedName>
    <definedName name="other_costs_per_ATK_2007" localSheetId="17">[15]Global!#REF!</definedName>
    <definedName name="other_costs_per_ATK_2007" localSheetId="5">[15]Global!#REF!</definedName>
    <definedName name="other_costs_per_ATK_2007" localSheetId="9">[15]Global!#REF!</definedName>
    <definedName name="other_costs_per_ATK_2007" localSheetId="2">[15]Global!#REF!</definedName>
    <definedName name="other_costs_per_ATK_2007" localSheetId="25">[15]Global!#REF!</definedName>
    <definedName name="other_costs_per_ATK_2007">[15]Global!#REF!</definedName>
    <definedName name="other_costs_per_ATK_2008" localSheetId="4">[15]Global!#REF!</definedName>
    <definedName name="other_costs_per_ATK_2008" localSheetId="17">[15]Global!#REF!</definedName>
    <definedName name="other_costs_per_ATK_2008" localSheetId="5">[15]Global!#REF!</definedName>
    <definedName name="other_costs_per_ATK_2008" localSheetId="9">[15]Global!#REF!</definedName>
    <definedName name="other_costs_per_ATK_2008" localSheetId="2">[15]Global!#REF!</definedName>
    <definedName name="other_costs_per_ATK_2008" localSheetId="25">[15]Global!#REF!</definedName>
    <definedName name="other_costs_per_ATK_2008">[15]Global!#REF!</definedName>
    <definedName name="other_costs_per_ATK_2009" localSheetId="4">[15]Global!#REF!</definedName>
    <definedName name="other_costs_per_ATK_2009" localSheetId="17">[15]Global!#REF!</definedName>
    <definedName name="other_costs_per_ATK_2009" localSheetId="5">[15]Global!#REF!</definedName>
    <definedName name="other_costs_per_ATK_2009" localSheetId="9">[15]Global!#REF!</definedName>
    <definedName name="other_costs_per_ATK_2009" localSheetId="2">[15]Global!#REF!</definedName>
    <definedName name="other_costs_per_ATK_2009" localSheetId="25">[15]Global!#REF!</definedName>
    <definedName name="other_costs_per_ATK_2009">[15]Global!#REF!</definedName>
    <definedName name="other_costs_per_ATK_2010" localSheetId="4">[15]Global!#REF!</definedName>
    <definedName name="other_costs_per_ATK_2010" localSheetId="17">[15]Global!#REF!</definedName>
    <definedName name="other_costs_per_ATK_2010" localSheetId="5">[15]Global!#REF!</definedName>
    <definedName name="other_costs_per_ATK_2010" localSheetId="9">[15]Global!#REF!</definedName>
    <definedName name="other_costs_per_ATK_2010" localSheetId="2">[15]Global!#REF!</definedName>
    <definedName name="other_costs_per_ATK_2010" localSheetId="25">[15]Global!#REF!</definedName>
    <definedName name="other_costs_per_ATK_2010">[15]Global!#REF!</definedName>
    <definedName name="other_costs_per_ATK_comm" localSheetId="4">[15]Global!#REF!</definedName>
    <definedName name="other_costs_per_ATK_comm" localSheetId="17">[15]Global!#REF!</definedName>
    <definedName name="other_costs_per_ATK_comm" localSheetId="5">[15]Global!#REF!</definedName>
    <definedName name="other_costs_per_ATK_comm" localSheetId="9">[15]Global!#REF!</definedName>
    <definedName name="other_costs_per_ATK_comm" localSheetId="2">[15]Global!#REF!</definedName>
    <definedName name="other_costs_per_ATK_comm" localSheetId="25">[15]Global!#REF!</definedName>
    <definedName name="other_costs_per_ATK_comm">[15]Global!#REF!</definedName>
    <definedName name="other_costs_per_ATM_1985" localSheetId="4">[15]Global!#REF!</definedName>
    <definedName name="other_costs_per_ATM_1985" localSheetId="17">[15]Global!#REF!</definedName>
    <definedName name="other_costs_per_ATM_1985" localSheetId="5">[15]Global!#REF!</definedName>
    <definedName name="other_costs_per_ATM_1985" localSheetId="9">[15]Global!#REF!</definedName>
    <definedName name="other_costs_per_ATM_1985" localSheetId="2">[15]Global!#REF!</definedName>
    <definedName name="other_costs_per_ATM_1985" localSheetId="25">[15]Global!#REF!</definedName>
    <definedName name="other_costs_per_ATM_1985">[15]Global!#REF!</definedName>
    <definedName name="other_costs_per_ATM_1986" localSheetId="4">[15]Global!#REF!</definedName>
    <definedName name="other_costs_per_ATM_1986" localSheetId="17">[15]Global!#REF!</definedName>
    <definedName name="other_costs_per_ATM_1986" localSheetId="5">[15]Global!#REF!</definedName>
    <definedName name="other_costs_per_ATM_1986" localSheetId="9">[15]Global!#REF!</definedName>
    <definedName name="other_costs_per_ATM_1986" localSheetId="2">[15]Global!#REF!</definedName>
    <definedName name="other_costs_per_ATM_1986" localSheetId="25">[15]Global!#REF!</definedName>
    <definedName name="other_costs_per_ATM_1986">[15]Global!#REF!</definedName>
    <definedName name="other_costs_per_ATM_1987" localSheetId="4">[15]Global!#REF!</definedName>
    <definedName name="other_costs_per_ATM_1987" localSheetId="17">[15]Global!#REF!</definedName>
    <definedName name="other_costs_per_ATM_1987" localSheetId="5">[15]Global!#REF!</definedName>
    <definedName name="other_costs_per_ATM_1987" localSheetId="9">[15]Global!#REF!</definedName>
    <definedName name="other_costs_per_ATM_1987" localSheetId="2">[15]Global!#REF!</definedName>
    <definedName name="other_costs_per_ATM_1987" localSheetId="25">[15]Global!#REF!</definedName>
    <definedName name="other_costs_per_ATM_1987">[15]Global!#REF!</definedName>
    <definedName name="other_costs_per_ATM_1988" localSheetId="4">[15]Global!#REF!</definedName>
    <definedName name="other_costs_per_ATM_1988" localSheetId="17">[15]Global!#REF!</definedName>
    <definedName name="other_costs_per_ATM_1988" localSheetId="5">[15]Global!#REF!</definedName>
    <definedName name="other_costs_per_ATM_1988" localSheetId="9">[15]Global!#REF!</definedName>
    <definedName name="other_costs_per_ATM_1988" localSheetId="2">[15]Global!#REF!</definedName>
    <definedName name="other_costs_per_ATM_1988" localSheetId="25">[15]Global!#REF!</definedName>
    <definedName name="other_costs_per_ATM_1988">[15]Global!#REF!</definedName>
    <definedName name="other_costs_per_ATM_1989" localSheetId="4">[15]Global!#REF!</definedName>
    <definedName name="other_costs_per_ATM_1989" localSheetId="17">[15]Global!#REF!</definedName>
    <definedName name="other_costs_per_ATM_1989" localSheetId="5">[15]Global!#REF!</definedName>
    <definedName name="other_costs_per_ATM_1989" localSheetId="9">[15]Global!#REF!</definedName>
    <definedName name="other_costs_per_ATM_1989" localSheetId="2">[15]Global!#REF!</definedName>
    <definedName name="other_costs_per_ATM_1989" localSheetId="25">[15]Global!#REF!</definedName>
    <definedName name="other_costs_per_ATM_1989">[15]Global!#REF!</definedName>
    <definedName name="other_costs_per_ATM_1990" localSheetId="4">[15]Global!#REF!</definedName>
    <definedName name="other_costs_per_ATM_1990" localSheetId="17">[15]Global!#REF!</definedName>
    <definedName name="other_costs_per_ATM_1990" localSheetId="5">[15]Global!#REF!</definedName>
    <definedName name="other_costs_per_ATM_1990" localSheetId="9">[15]Global!#REF!</definedName>
    <definedName name="other_costs_per_ATM_1990" localSheetId="2">[15]Global!#REF!</definedName>
    <definedName name="other_costs_per_ATM_1990" localSheetId="25">[15]Global!#REF!</definedName>
    <definedName name="other_costs_per_ATM_1990">[15]Global!#REF!</definedName>
    <definedName name="other_costs_per_ATM_1991" localSheetId="4">[15]Global!#REF!</definedName>
    <definedName name="other_costs_per_ATM_1991" localSheetId="17">[15]Global!#REF!</definedName>
    <definedName name="other_costs_per_ATM_1991" localSheetId="5">[15]Global!#REF!</definedName>
    <definedName name="other_costs_per_ATM_1991" localSheetId="9">[15]Global!#REF!</definedName>
    <definedName name="other_costs_per_ATM_1991" localSheetId="2">[15]Global!#REF!</definedName>
    <definedName name="other_costs_per_ATM_1991" localSheetId="25">[15]Global!#REF!</definedName>
    <definedName name="other_costs_per_ATM_1991">[15]Global!#REF!</definedName>
    <definedName name="other_costs_per_ATM_1992" localSheetId="4">[15]Global!#REF!</definedName>
    <definedName name="other_costs_per_ATM_1992" localSheetId="17">[15]Global!#REF!</definedName>
    <definedName name="other_costs_per_ATM_1992" localSheetId="5">[15]Global!#REF!</definedName>
    <definedName name="other_costs_per_ATM_1992" localSheetId="9">[15]Global!#REF!</definedName>
    <definedName name="other_costs_per_ATM_1992" localSheetId="2">[15]Global!#REF!</definedName>
    <definedName name="other_costs_per_ATM_1992" localSheetId="25">[15]Global!#REF!</definedName>
    <definedName name="other_costs_per_ATM_1992">[15]Global!#REF!</definedName>
    <definedName name="other_costs_per_ATM_1993" localSheetId="4">[15]Global!#REF!</definedName>
    <definedName name="other_costs_per_ATM_1993" localSheetId="17">[15]Global!#REF!</definedName>
    <definedName name="other_costs_per_ATM_1993" localSheetId="5">[15]Global!#REF!</definedName>
    <definedName name="other_costs_per_ATM_1993" localSheetId="9">[15]Global!#REF!</definedName>
    <definedName name="other_costs_per_ATM_1993" localSheetId="2">[15]Global!#REF!</definedName>
    <definedName name="other_costs_per_ATM_1993" localSheetId="25">[15]Global!#REF!</definedName>
    <definedName name="other_costs_per_ATM_1993">[15]Global!#REF!</definedName>
    <definedName name="other_costs_per_ATM_1994" localSheetId="4">[15]Global!#REF!</definedName>
    <definedName name="other_costs_per_ATM_1994" localSheetId="17">[15]Global!#REF!</definedName>
    <definedName name="other_costs_per_ATM_1994" localSheetId="5">[15]Global!#REF!</definedName>
    <definedName name="other_costs_per_ATM_1994" localSheetId="9">[15]Global!#REF!</definedName>
    <definedName name="other_costs_per_ATM_1994" localSheetId="2">[15]Global!#REF!</definedName>
    <definedName name="other_costs_per_ATM_1994" localSheetId="25">[15]Global!#REF!</definedName>
    <definedName name="other_costs_per_ATM_1994">[15]Global!#REF!</definedName>
    <definedName name="other_costs_per_ATM_1995" localSheetId="4">[15]Global!#REF!</definedName>
    <definedName name="other_costs_per_ATM_1995" localSheetId="17">[15]Global!#REF!</definedName>
    <definedName name="other_costs_per_ATM_1995" localSheetId="5">[15]Global!#REF!</definedName>
    <definedName name="other_costs_per_ATM_1995" localSheetId="9">[15]Global!#REF!</definedName>
    <definedName name="other_costs_per_ATM_1995" localSheetId="2">[15]Global!#REF!</definedName>
    <definedName name="other_costs_per_ATM_1995" localSheetId="25">[15]Global!#REF!</definedName>
    <definedName name="other_costs_per_ATM_1995">[15]Global!#REF!</definedName>
    <definedName name="other_costs_per_ATM_1996" localSheetId="4">[15]Global!#REF!</definedName>
    <definedName name="other_costs_per_ATM_1996" localSheetId="17">[15]Global!#REF!</definedName>
    <definedName name="other_costs_per_ATM_1996" localSheetId="5">[15]Global!#REF!</definedName>
    <definedName name="other_costs_per_ATM_1996" localSheetId="9">[15]Global!#REF!</definedName>
    <definedName name="other_costs_per_ATM_1996" localSheetId="2">[15]Global!#REF!</definedName>
    <definedName name="other_costs_per_ATM_1996" localSheetId="25">[15]Global!#REF!</definedName>
    <definedName name="other_costs_per_ATM_1996">[15]Global!#REF!</definedName>
    <definedName name="other_costs_per_ATM_1997" localSheetId="4">[15]Global!#REF!</definedName>
    <definedName name="other_costs_per_ATM_1997" localSheetId="17">[15]Global!#REF!</definedName>
    <definedName name="other_costs_per_ATM_1997" localSheetId="5">[15]Global!#REF!</definedName>
    <definedName name="other_costs_per_ATM_1997" localSheetId="9">[15]Global!#REF!</definedName>
    <definedName name="other_costs_per_ATM_1997" localSheetId="2">[15]Global!#REF!</definedName>
    <definedName name="other_costs_per_ATM_1997" localSheetId="25">[15]Global!#REF!</definedName>
    <definedName name="other_costs_per_ATM_1997">[15]Global!#REF!</definedName>
    <definedName name="other_costs_per_ATM_1998" localSheetId="4">[15]Global!#REF!</definedName>
    <definedName name="other_costs_per_ATM_1998" localSheetId="17">[15]Global!#REF!</definedName>
    <definedName name="other_costs_per_ATM_1998" localSheetId="5">[15]Global!#REF!</definedName>
    <definedName name="other_costs_per_ATM_1998" localSheetId="9">[15]Global!#REF!</definedName>
    <definedName name="other_costs_per_ATM_1998" localSheetId="2">[15]Global!#REF!</definedName>
    <definedName name="other_costs_per_ATM_1998" localSheetId="25">[15]Global!#REF!</definedName>
    <definedName name="other_costs_per_ATM_1998">[15]Global!#REF!</definedName>
    <definedName name="other_costs_per_ATM_1999" localSheetId="4">[15]Global!#REF!</definedName>
    <definedName name="other_costs_per_ATM_1999" localSheetId="17">[15]Global!#REF!</definedName>
    <definedName name="other_costs_per_ATM_1999" localSheetId="5">[15]Global!#REF!</definedName>
    <definedName name="other_costs_per_ATM_1999" localSheetId="9">[15]Global!#REF!</definedName>
    <definedName name="other_costs_per_ATM_1999" localSheetId="2">[15]Global!#REF!</definedName>
    <definedName name="other_costs_per_ATM_1999" localSheetId="25">[15]Global!#REF!</definedName>
    <definedName name="other_costs_per_ATM_1999">[15]Global!#REF!</definedName>
    <definedName name="other_costs_per_ATM_2000" localSheetId="4">[15]Global!#REF!</definedName>
    <definedName name="other_costs_per_ATM_2000" localSheetId="17">[15]Global!#REF!</definedName>
    <definedName name="other_costs_per_ATM_2000" localSheetId="5">[15]Global!#REF!</definedName>
    <definedName name="other_costs_per_ATM_2000" localSheetId="9">[15]Global!#REF!</definedName>
    <definedName name="other_costs_per_ATM_2000" localSheetId="2">[15]Global!#REF!</definedName>
    <definedName name="other_costs_per_ATM_2000" localSheetId="25">[15]Global!#REF!</definedName>
    <definedName name="other_costs_per_ATM_2000">[15]Global!#REF!</definedName>
    <definedName name="other_costs_per_ATM_2001" localSheetId="4">[15]Global!#REF!</definedName>
    <definedName name="other_costs_per_ATM_2001" localSheetId="17">[15]Global!#REF!</definedName>
    <definedName name="other_costs_per_ATM_2001" localSheetId="5">[15]Global!#REF!</definedName>
    <definedName name="other_costs_per_ATM_2001" localSheetId="9">[15]Global!#REF!</definedName>
    <definedName name="other_costs_per_ATM_2001" localSheetId="2">[15]Global!#REF!</definedName>
    <definedName name="other_costs_per_ATM_2001" localSheetId="25">[15]Global!#REF!</definedName>
    <definedName name="other_costs_per_ATM_2001">[15]Global!#REF!</definedName>
    <definedName name="other_costs_per_ATM_2002" localSheetId="4">[15]Global!#REF!</definedName>
    <definedName name="other_costs_per_ATM_2002" localSheetId="17">[15]Global!#REF!</definedName>
    <definedName name="other_costs_per_ATM_2002" localSheetId="5">[15]Global!#REF!</definedName>
    <definedName name="other_costs_per_ATM_2002" localSheetId="9">[15]Global!#REF!</definedName>
    <definedName name="other_costs_per_ATM_2002" localSheetId="2">[15]Global!#REF!</definedName>
    <definedName name="other_costs_per_ATM_2002" localSheetId="25">[15]Global!#REF!</definedName>
    <definedName name="other_costs_per_ATM_2002">[15]Global!#REF!</definedName>
    <definedName name="other_costs_per_ATM_2003" localSheetId="4">[15]Global!#REF!</definedName>
    <definedName name="other_costs_per_ATM_2003" localSheetId="17">[15]Global!#REF!</definedName>
    <definedName name="other_costs_per_ATM_2003" localSheetId="5">[15]Global!#REF!</definedName>
    <definedName name="other_costs_per_ATM_2003" localSheetId="9">[15]Global!#REF!</definedName>
    <definedName name="other_costs_per_ATM_2003" localSheetId="2">[15]Global!#REF!</definedName>
    <definedName name="other_costs_per_ATM_2003" localSheetId="25">[15]Global!#REF!</definedName>
    <definedName name="other_costs_per_ATM_2003">[15]Global!#REF!</definedName>
    <definedName name="other_costs_per_ATM_2004" localSheetId="4">[15]Global!#REF!</definedName>
    <definedName name="other_costs_per_ATM_2004" localSheetId="17">[15]Global!#REF!</definedName>
    <definedName name="other_costs_per_ATM_2004" localSheetId="5">[15]Global!#REF!</definedName>
    <definedName name="other_costs_per_ATM_2004" localSheetId="9">[15]Global!#REF!</definedName>
    <definedName name="other_costs_per_ATM_2004" localSheetId="2">[15]Global!#REF!</definedName>
    <definedName name="other_costs_per_ATM_2004" localSheetId="25">[15]Global!#REF!</definedName>
    <definedName name="other_costs_per_ATM_2004">[15]Global!#REF!</definedName>
    <definedName name="other_costs_per_ATM_2005" localSheetId="4">[15]Global!#REF!</definedName>
    <definedName name="other_costs_per_ATM_2005" localSheetId="17">[15]Global!#REF!</definedName>
    <definedName name="other_costs_per_ATM_2005" localSheetId="5">[15]Global!#REF!</definedName>
    <definedName name="other_costs_per_ATM_2005" localSheetId="9">[15]Global!#REF!</definedName>
    <definedName name="other_costs_per_ATM_2005" localSheetId="2">[15]Global!#REF!</definedName>
    <definedName name="other_costs_per_ATM_2005" localSheetId="25">[15]Global!#REF!</definedName>
    <definedName name="other_costs_per_ATM_2005">[15]Global!#REF!</definedName>
    <definedName name="other_costs_per_ATM_2006" localSheetId="4">[15]Global!#REF!</definedName>
    <definedName name="other_costs_per_ATM_2006" localSheetId="17">[15]Global!#REF!</definedName>
    <definedName name="other_costs_per_ATM_2006" localSheetId="5">[15]Global!#REF!</definedName>
    <definedName name="other_costs_per_ATM_2006" localSheetId="9">[15]Global!#REF!</definedName>
    <definedName name="other_costs_per_ATM_2006" localSheetId="2">[15]Global!#REF!</definedName>
    <definedName name="other_costs_per_ATM_2006" localSheetId="25">[15]Global!#REF!</definedName>
    <definedName name="other_costs_per_ATM_2006">[15]Global!#REF!</definedName>
    <definedName name="other_costs_per_ATM_2007" localSheetId="4">[15]Global!#REF!</definedName>
    <definedName name="other_costs_per_ATM_2007" localSheetId="17">[15]Global!#REF!</definedName>
    <definedName name="other_costs_per_ATM_2007" localSheetId="5">[15]Global!#REF!</definedName>
    <definedName name="other_costs_per_ATM_2007" localSheetId="9">[15]Global!#REF!</definedName>
    <definedName name="other_costs_per_ATM_2007" localSheetId="2">[15]Global!#REF!</definedName>
    <definedName name="other_costs_per_ATM_2007" localSheetId="25">[15]Global!#REF!</definedName>
    <definedName name="other_costs_per_ATM_2007">[15]Global!#REF!</definedName>
    <definedName name="other_costs_per_ATM_2008" localSheetId="4">[15]Global!#REF!</definedName>
    <definedName name="other_costs_per_ATM_2008" localSheetId="17">[15]Global!#REF!</definedName>
    <definedName name="other_costs_per_ATM_2008" localSheetId="5">[15]Global!#REF!</definedName>
    <definedName name="other_costs_per_ATM_2008" localSheetId="9">[15]Global!#REF!</definedName>
    <definedName name="other_costs_per_ATM_2008" localSheetId="2">[15]Global!#REF!</definedName>
    <definedName name="other_costs_per_ATM_2008" localSheetId="25">[15]Global!#REF!</definedName>
    <definedName name="other_costs_per_ATM_2008">[15]Global!#REF!</definedName>
    <definedName name="other_costs_per_ATM_2009" localSheetId="4">[15]Global!#REF!</definedName>
    <definedName name="other_costs_per_ATM_2009" localSheetId="17">[15]Global!#REF!</definedName>
    <definedName name="other_costs_per_ATM_2009" localSheetId="5">[15]Global!#REF!</definedName>
    <definedName name="other_costs_per_ATM_2009" localSheetId="9">[15]Global!#REF!</definedName>
    <definedName name="other_costs_per_ATM_2009" localSheetId="2">[15]Global!#REF!</definedName>
    <definedName name="other_costs_per_ATM_2009" localSheetId="25">[15]Global!#REF!</definedName>
    <definedName name="other_costs_per_ATM_2009">[15]Global!#REF!</definedName>
    <definedName name="other_costs_per_ATM_2010" localSheetId="4">[15]Global!#REF!</definedName>
    <definedName name="other_costs_per_ATM_2010" localSheetId="17">[15]Global!#REF!</definedName>
    <definedName name="other_costs_per_ATM_2010" localSheetId="5">[15]Global!#REF!</definedName>
    <definedName name="other_costs_per_ATM_2010" localSheetId="9">[15]Global!#REF!</definedName>
    <definedName name="other_costs_per_ATM_2010" localSheetId="2">[15]Global!#REF!</definedName>
    <definedName name="other_costs_per_ATM_2010" localSheetId="25">[15]Global!#REF!</definedName>
    <definedName name="other_costs_per_ATM_2010">[15]Global!#REF!</definedName>
    <definedName name="other_costs_per_ATM_comm" localSheetId="4">[15]Global!#REF!</definedName>
    <definedName name="other_costs_per_ATM_comm" localSheetId="17">[15]Global!#REF!</definedName>
    <definedName name="other_costs_per_ATM_comm" localSheetId="5">[15]Global!#REF!</definedName>
    <definedName name="other_costs_per_ATM_comm" localSheetId="9">[15]Global!#REF!</definedName>
    <definedName name="other_costs_per_ATM_comm" localSheetId="2">[15]Global!#REF!</definedName>
    <definedName name="other_costs_per_ATM_comm" localSheetId="25">[15]Global!#REF!</definedName>
    <definedName name="other_costs_per_ATM_comm">[15]Global!#REF!</definedName>
    <definedName name="Other_Creditors" localSheetId="4">#REF!</definedName>
    <definedName name="Other_Creditors" localSheetId="17">#REF!</definedName>
    <definedName name="Other_Creditors" localSheetId="5">#REF!</definedName>
    <definedName name="Other_Creditors" localSheetId="9">#REF!</definedName>
    <definedName name="Other_Creditors" localSheetId="2">#REF!</definedName>
    <definedName name="Other_Creditors" localSheetId="25">#REF!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7">'[8]Invested capital_VDF'!#REF!</definedName>
    <definedName name="Other_dividends" localSheetId="5">'[8]Invested capital_VDF'!#REF!</definedName>
    <definedName name="Other_dividends" localSheetId="9">'[8]Invested capital_VDF'!#REF!</definedName>
    <definedName name="Other_dividends" localSheetId="2">'[8]Invested capital_VDF'!#REF!</definedName>
    <definedName name="Other_dividends" localSheetId="25">'[8]Invested capital_VDF'!#REF!</definedName>
    <definedName name="Other_dividends">'[8]Invested capital_VDF'!#REF!</definedName>
    <definedName name="Other_Europe" localSheetId="4">#REF!</definedName>
    <definedName name="Other_Europe" localSheetId="17">#REF!</definedName>
    <definedName name="Other_Europe" localSheetId="5">#REF!</definedName>
    <definedName name="Other_Europe" localSheetId="9">#REF!</definedName>
    <definedName name="Other_Europe" localSheetId="2">#REF!</definedName>
    <definedName name="Other_Europe" localSheetId="25">#REF!</definedName>
    <definedName name="Other_Europe">#REF!</definedName>
    <definedName name="Other_Europe_Sales" localSheetId="4">#REF!</definedName>
    <definedName name="Other_Europe_Sales" localSheetId="17">#REF!</definedName>
    <definedName name="Other_Europe_Sales" localSheetId="5">#REF!</definedName>
    <definedName name="Other_Europe_Sales" localSheetId="9">#REF!</definedName>
    <definedName name="Other_Europe_Sales" localSheetId="2">#REF!</definedName>
    <definedName name="Other_Europe_Sales" localSheetId="25">#REF!</definedName>
    <definedName name="Other_Europe_Sales">#REF!</definedName>
    <definedName name="Other_Europe_w" localSheetId="4">#REF!</definedName>
    <definedName name="Other_Europe_w" localSheetId="17">#REF!</definedName>
    <definedName name="Other_Europe_w" localSheetId="5">#REF!</definedName>
    <definedName name="Other_Europe_w" localSheetId="9">#REF!</definedName>
    <definedName name="Other_Europe_w" localSheetId="2">#REF!</definedName>
    <definedName name="Other_Europe_w" localSheetId="25">#REF!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7">#REF!</definedName>
    <definedName name="Other_Financial_Assets" localSheetId="5">#REF!</definedName>
    <definedName name="Other_Financial_Assets" localSheetId="9">#REF!</definedName>
    <definedName name="Other_Financial_Assets" localSheetId="2">#REF!</definedName>
    <definedName name="Other_Financial_Assets" localSheetId="25">#REF!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7">#REF!</definedName>
    <definedName name="Other_Intangibles" localSheetId="5">#REF!</definedName>
    <definedName name="Other_Intangibles" localSheetId="9">#REF!</definedName>
    <definedName name="Other_Intangibles" localSheetId="2">#REF!</definedName>
    <definedName name="Other_Intangibles" localSheetId="25">#REF!</definedName>
    <definedName name="Other_Intangibles">#REF!</definedName>
    <definedName name="Other_investments" localSheetId="4">#REF!</definedName>
    <definedName name="Other_investments" localSheetId="17">#REF!</definedName>
    <definedName name="Other_investments" localSheetId="5">#REF!</definedName>
    <definedName name="Other_investments" localSheetId="9">#REF!</definedName>
    <definedName name="Other_investments" localSheetId="2">#REF!</definedName>
    <definedName name="Other_investments" localSheetId="25">#REF!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7">#REF!</definedName>
    <definedName name="Other_long_term_liabilities" localSheetId="5">#REF!</definedName>
    <definedName name="Other_long_term_liabilities" localSheetId="9">#REF!</definedName>
    <definedName name="Other_long_term_liabilities" localSheetId="2">#REF!</definedName>
    <definedName name="Other_long_term_liabilities" localSheetId="25">#REF!</definedName>
    <definedName name="Other_long_term_liabilities">#REF!</definedName>
    <definedName name="Other_LT_assets" localSheetId="4">#REF!</definedName>
    <definedName name="Other_LT_assets" localSheetId="17">#REF!</definedName>
    <definedName name="Other_LT_assets" localSheetId="5">#REF!</definedName>
    <definedName name="Other_LT_assets" localSheetId="9">#REF!</definedName>
    <definedName name="Other_LT_assets" localSheetId="2">#REF!</definedName>
    <definedName name="Other_LT_assets" localSheetId="25">#REF!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7">#REF!</definedName>
    <definedName name="Other_Provisions" localSheetId="5">#REF!</definedName>
    <definedName name="Other_Provisions" localSheetId="9">#REF!</definedName>
    <definedName name="Other_Provisions" localSheetId="2">#REF!</definedName>
    <definedName name="Other_Provisions" localSheetId="25">#REF!</definedName>
    <definedName name="Other_Provisions">#REF!</definedName>
    <definedName name="Other_reserves">'[8]Invested capital_VDF'!$C$11:$AZ$11</definedName>
    <definedName name="Other_Segment_Revenues" localSheetId="4">[8]NOPAT_VDF!#REF!</definedName>
    <definedName name="Other_Segment_Revenues" localSheetId="17">[8]NOPAT_VDF!#REF!</definedName>
    <definedName name="Other_Segment_Revenues" localSheetId="5">[8]NOPAT_VDF!#REF!</definedName>
    <definedName name="Other_Segment_Revenues" localSheetId="9">[8]NOPAT_VDF!#REF!</definedName>
    <definedName name="Other_Segment_Revenues" localSheetId="2">[8]NOPAT_VDF!#REF!</definedName>
    <definedName name="Other_Segment_Revenues" localSheetId="25">[8]NOPAT_VDF!#REF!</definedName>
    <definedName name="Other_Segment_Revenues">[8]NOPAT_VDF!#REF!</definedName>
    <definedName name="Other_ST_Debt">'[8]Invested capital_VDF'!$C$56:$AZ$56</definedName>
    <definedName name="Other_Taxes" localSheetId="4">#REF!</definedName>
    <definedName name="Other_Taxes" localSheetId="17">#REF!</definedName>
    <definedName name="Other_Taxes" localSheetId="5">#REF!</definedName>
    <definedName name="Other_Taxes" localSheetId="9">#REF!</definedName>
    <definedName name="Other_Taxes" localSheetId="2">#REF!</definedName>
    <definedName name="Other_Taxes" localSheetId="25">#REF!</definedName>
    <definedName name="Other_Taxes">#REF!</definedName>
    <definedName name="OthFinInc" localSheetId="4">#REF!</definedName>
    <definedName name="OthFinInc" localSheetId="17">#REF!</definedName>
    <definedName name="OthFinInc" localSheetId="5">#REF!</definedName>
    <definedName name="OthFinInc" localSheetId="9">#REF!</definedName>
    <definedName name="OthFinInc" localSheetId="2">#REF!</definedName>
    <definedName name="OthFinInc" localSheetId="25">#REF!</definedName>
    <definedName name="OthFinInc">#REF!</definedName>
    <definedName name="output">#N/A</definedName>
    <definedName name="p_00" localSheetId="4">#REF!</definedName>
    <definedName name="p_00" localSheetId="17">#REF!</definedName>
    <definedName name="p_00" localSheetId="5">#REF!</definedName>
    <definedName name="p_00" localSheetId="9">#REF!</definedName>
    <definedName name="p_00" localSheetId="2">#REF!</definedName>
    <definedName name="p_00" localSheetId="25">#REF!</definedName>
    <definedName name="p_00">#REF!</definedName>
    <definedName name="p_01" localSheetId="4">#REF!</definedName>
    <definedName name="p_01" localSheetId="17">#REF!</definedName>
    <definedName name="p_01" localSheetId="5">#REF!</definedName>
    <definedName name="p_01" localSheetId="9">#REF!</definedName>
    <definedName name="p_01" localSheetId="2">#REF!</definedName>
    <definedName name="p_01" localSheetId="25">#REF!</definedName>
    <definedName name="p_01">#REF!</definedName>
    <definedName name="p_02" localSheetId="4">#REF!</definedName>
    <definedName name="p_02" localSheetId="17">#REF!</definedName>
    <definedName name="p_02" localSheetId="5">#REF!</definedName>
    <definedName name="p_02" localSheetId="9">#REF!</definedName>
    <definedName name="p_02" localSheetId="2">#REF!</definedName>
    <definedName name="p_02" localSheetId="25">#REF!</definedName>
    <definedName name="p_02">#REF!</definedName>
    <definedName name="p_03">[1]CASINO2!$W$642</definedName>
    <definedName name="p_99" localSheetId="4">#REF!</definedName>
    <definedName name="p_99" localSheetId="17">#REF!</definedName>
    <definedName name="p_99" localSheetId="5">#REF!</definedName>
    <definedName name="p_99" localSheetId="9">#REF!</definedName>
    <definedName name="p_99" localSheetId="2">#REF!</definedName>
    <definedName name="p_99" localSheetId="25">#REF!</definedName>
    <definedName name="p_99">#REF!</definedName>
    <definedName name="P_A" localSheetId="4">[27]FREUDSTD!#REF!</definedName>
    <definedName name="P_A" localSheetId="17">[27]FREUDSTD!#REF!</definedName>
    <definedName name="P_A" localSheetId="5">[27]FREUDSTD!#REF!</definedName>
    <definedName name="P_A" localSheetId="9">[27]FREUDSTD!#REF!</definedName>
    <definedName name="P_A" localSheetId="2">[27]FREUDSTD!#REF!</definedName>
    <definedName name="P_A" localSheetId="25">[27]FREUDSTD!#REF!</definedName>
    <definedName name="P_A">[27]FREUDSTD!#REF!</definedName>
    <definedName name="p_ceps" localSheetId="4">'[3]DCF old'!#REF!</definedName>
    <definedName name="p_ceps" localSheetId="17">'[3]DCF old'!#REF!</definedName>
    <definedName name="p_ceps" localSheetId="5">'[3]DCF old'!#REF!</definedName>
    <definedName name="p_ceps" localSheetId="9">'[3]DCF old'!#REF!</definedName>
    <definedName name="p_ceps" localSheetId="2">'[3]DCF old'!#REF!</definedName>
    <definedName name="p_ceps" localSheetId="25">'[3]DCF old'!#REF!</definedName>
    <definedName name="p_ceps">'[3]DCF old'!#REF!</definedName>
    <definedName name="p_ebit" localSheetId="4">'[3]DCF old'!#REF!</definedName>
    <definedName name="p_ebit" localSheetId="17">'[3]DCF old'!#REF!</definedName>
    <definedName name="p_ebit" localSheetId="5">'[3]DCF old'!#REF!</definedName>
    <definedName name="p_ebit" localSheetId="9">'[3]DCF old'!#REF!</definedName>
    <definedName name="p_ebit" localSheetId="2">'[3]DCF old'!#REF!</definedName>
    <definedName name="p_ebit" localSheetId="25">'[3]DCF old'!#REF!</definedName>
    <definedName name="p_ebit">'[3]DCF old'!#REF!</definedName>
    <definedName name="p_fcf" localSheetId="4">'[3]DCF old'!#REF!</definedName>
    <definedName name="p_fcf" localSheetId="17">'[3]DCF old'!#REF!</definedName>
    <definedName name="p_fcf" localSheetId="5">'[3]DCF old'!#REF!</definedName>
    <definedName name="p_fcf" localSheetId="9">'[3]DCF old'!#REF!</definedName>
    <definedName name="p_fcf" localSheetId="2">'[3]DCF old'!#REF!</definedName>
    <definedName name="p_fcf" localSheetId="25">'[3]DCF old'!#REF!</definedName>
    <definedName name="p_fcf">'[3]DCF old'!#REF!</definedName>
    <definedName name="P_L">'[28]P&amp;L'!$A$1:$P$45</definedName>
    <definedName name="p_latest">'[3]DCF old'!$C$23</definedName>
    <definedName name="p_sale" localSheetId="4">'[3]DCF old'!#REF!</definedName>
    <definedName name="p_sale" localSheetId="17">'[3]DCF old'!#REF!</definedName>
    <definedName name="p_sale" localSheetId="5">'[3]DCF old'!#REF!</definedName>
    <definedName name="p_sale" localSheetId="9">'[3]DCF old'!#REF!</definedName>
    <definedName name="p_sale" localSheetId="2">'[3]DCF old'!#REF!</definedName>
    <definedName name="p_sale" localSheetId="25">'[3]DCF old'!#REF!</definedName>
    <definedName name="p_sale">'[3]DCF old'!#REF!</definedName>
    <definedName name="p_yearend" localSheetId="4">'[3]DCF old'!#REF!</definedName>
    <definedName name="p_yearend" localSheetId="17">'[3]DCF old'!#REF!</definedName>
    <definedName name="p_yearend" localSheetId="5">'[3]DCF old'!#REF!</definedName>
    <definedName name="p_yearend" localSheetId="9">'[3]DCF old'!#REF!</definedName>
    <definedName name="p_yearend" localSheetId="2">'[3]DCF old'!#REF!</definedName>
    <definedName name="p_yearend" localSheetId="25">'[3]DCF old'!#REF!</definedName>
    <definedName name="p_yearend">'[3]DCF old'!#REF!</definedName>
    <definedName name="P1_PARA" localSheetId="4">#REF!</definedName>
    <definedName name="P1_PARA" localSheetId="17">#REF!</definedName>
    <definedName name="P1_PARA" localSheetId="5">#REF!</definedName>
    <definedName name="P1_PARA" localSheetId="9">#REF!</definedName>
    <definedName name="P1_PARA" localSheetId="2">#REF!</definedName>
    <definedName name="P1_PARA" localSheetId="25">#REF!</definedName>
    <definedName name="P1_PARA">#REF!</definedName>
    <definedName name="p12h" localSheetId="4">'[3]DCF old'!#REF!</definedName>
    <definedName name="p12h" localSheetId="17">'[3]DCF old'!#REF!</definedName>
    <definedName name="p12h" localSheetId="5">'[3]DCF old'!#REF!</definedName>
    <definedName name="p12h" localSheetId="9">'[3]DCF old'!#REF!</definedName>
    <definedName name="p12h" localSheetId="2">'[3]DCF old'!#REF!</definedName>
    <definedName name="p12h" localSheetId="25">'[3]DCF old'!#REF!</definedName>
    <definedName name="p12h">'[3]DCF old'!#REF!</definedName>
    <definedName name="p12l" localSheetId="4">'[3]DCF old'!#REF!</definedName>
    <definedName name="p12l" localSheetId="17">'[3]DCF old'!#REF!</definedName>
    <definedName name="p12l" localSheetId="5">'[3]DCF old'!#REF!</definedName>
    <definedName name="p12l" localSheetId="9">'[3]DCF old'!#REF!</definedName>
    <definedName name="p12l" localSheetId="2">'[3]DCF old'!#REF!</definedName>
    <definedName name="p12l" localSheetId="25">'[3]DCF old'!#REF!</definedName>
    <definedName name="p12l">'[3]DCF old'!#REF!</definedName>
    <definedName name="P1LABEL" localSheetId="4">#REF!</definedName>
    <definedName name="P1LABEL" localSheetId="17">#REF!</definedName>
    <definedName name="P1LABEL" localSheetId="5">#REF!</definedName>
    <definedName name="P1LABEL" localSheetId="9">#REF!</definedName>
    <definedName name="P1LABEL" localSheetId="2">#REF!</definedName>
    <definedName name="P1LABEL" localSheetId="25">#REF!</definedName>
    <definedName name="P1LABEL">#REF!</definedName>
    <definedName name="PAGE1" localSheetId="4">#REF!</definedName>
    <definedName name="PAGE1" localSheetId="17">#REF!</definedName>
    <definedName name="PAGE1" localSheetId="5">#REF!</definedName>
    <definedName name="PAGE1" localSheetId="9">#REF!</definedName>
    <definedName name="PAGE1" localSheetId="2">#REF!</definedName>
    <definedName name="PAGE1" localSheetId="25">#REF!</definedName>
    <definedName name="PAGE1">#REF!</definedName>
    <definedName name="Page3" localSheetId="4">#REF!</definedName>
    <definedName name="Page3" localSheetId="17">#REF!</definedName>
    <definedName name="Page3" localSheetId="5">#REF!</definedName>
    <definedName name="Page3" localSheetId="9">#REF!</definedName>
    <definedName name="Page3" localSheetId="2">#REF!</definedName>
    <definedName name="Page3" localSheetId="25">#REF!</definedName>
    <definedName name="Page3">#REF!</definedName>
    <definedName name="Paid_tax" localSheetId="4">#REF!</definedName>
    <definedName name="Paid_tax" localSheetId="17">#REF!</definedName>
    <definedName name="Paid_tax" localSheetId="5">#REF!</definedName>
    <definedName name="Paid_tax" localSheetId="9">#REF!</definedName>
    <definedName name="Paid_tax" localSheetId="2">#REF!</definedName>
    <definedName name="Paid_tax" localSheetId="25">#REF!</definedName>
    <definedName name="Paid_tax">#REF!</definedName>
    <definedName name="PandL" localSheetId="4">#REF!</definedName>
    <definedName name="PandL" localSheetId="17">#REF!</definedName>
    <definedName name="PandL" localSheetId="5">#REF!</definedName>
    <definedName name="PandL" localSheetId="9">#REF!</definedName>
    <definedName name="PandL" localSheetId="2">#REF!</definedName>
    <definedName name="PandL" localSheetId="25">#REF!</definedName>
    <definedName name="PandL">#REF!</definedName>
    <definedName name="Parent_Company_Dividend" localSheetId="4">#REF!</definedName>
    <definedName name="Parent_Company_Dividend" localSheetId="17">#REF!</definedName>
    <definedName name="Parent_Company_Dividend" localSheetId="5">#REF!</definedName>
    <definedName name="Parent_Company_Dividend" localSheetId="9">#REF!</definedName>
    <definedName name="Parent_Company_Dividend" localSheetId="2">#REF!</definedName>
    <definedName name="Parent_Company_Dividend" localSheetId="25">#REF!</definedName>
    <definedName name="Parent_Company_Dividend">#REF!</definedName>
    <definedName name="Partial_year">[8]Forecasts_VDF!$K$12</definedName>
    <definedName name="pasaporte" localSheetId="4">#REF!</definedName>
    <definedName name="pasaporte" localSheetId="17">#REF!</definedName>
    <definedName name="pasaporte" localSheetId="5">#REF!</definedName>
    <definedName name="pasaporte" localSheetId="9">#REF!</definedName>
    <definedName name="pasaporte" localSheetId="2">#REF!</definedName>
    <definedName name="pasaporte" localSheetId="25">#REF!</definedName>
    <definedName name="pasaporte">#REF!</definedName>
    <definedName name="pbitpf" localSheetId="4">[19]Sheet1!#REF!</definedName>
    <definedName name="pbitpf" localSheetId="17">[19]Sheet1!#REF!</definedName>
    <definedName name="pbitpf" localSheetId="5">[19]Sheet1!#REF!</definedName>
    <definedName name="pbitpf" localSheetId="9">[19]Sheet1!#REF!</definedName>
    <definedName name="pbitpf" localSheetId="2">[19]Sheet1!#REF!</definedName>
    <definedName name="pbitpf" localSheetId="25">[19]Sheet1!#REF!</definedName>
    <definedName name="pbitpf">[19]Sheet1!#REF!</definedName>
    <definedName name="pe" localSheetId="4">'[3]DCF old'!#REF!</definedName>
    <definedName name="pe" localSheetId="17">'[3]DCF old'!#REF!</definedName>
    <definedName name="pe" localSheetId="5">'[3]DCF old'!#REF!</definedName>
    <definedName name="pe" localSheetId="9">'[3]DCF old'!#REF!</definedName>
    <definedName name="pe" localSheetId="2">'[3]DCF old'!#REF!</definedName>
    <definedName name="pe" localSheetId="25">'[3]DCF old'!#REF!</definedName>
    <definedName name="pe">'[3]DCF old'!#REF!</definedName>
    <definedName name="pe_00" localSheetId="4">#REF!</definedName>
    <definedName name="pe_00" localSheetId="17">#REF!</definedName>
    <definedName name="pe_00" localSheetId="5">#REF!</definedName>
    <definedName name="pe_00" localSheetId="9">#REF!</definedName>
    <definedName name="pe_00" localSheetId="2">#REF!</definedName>
    <definedName name="pe_00" localSheetId="25">#REF!</definedName>
    <definedName name="pe_00">#REF!</definedName>
    <definedName name="pe_01" localSheetId="4">#REF!</definedName>
    <definedName name="pe_01" localSheetId="17">#REF!</definedName>
    <definedName name="pe_01" localSheetId="5">#REF!</definedName>
    <definedName name="pe_01" localSheetId="9">#REF!</definedName>
    <definedName name="pe_01" localSheetId="2">#REF!</definedName>
    <definedName name="pe_01" localSheetId="25">#REF!</definedName>
    <definedName name="pe_01">#REF!</definedName>
    <definedName name="pe_02" localSheetId="4">#REF!</definedName>
    <definedName name="pe_02" localSheetId="17">#REF!</definedName>
    <definedName name="pe_02" localSheetId="5">#REF!</definedName>
    <definedName name="pe_02" localSheetId="9">#REF!</definedName>
    <definedName name="pe_02" localSheetId="2">#REF!</definedName>
    <definedName name="pe_02" localSheetId="25">#REF!</definedName>
    <definedName name="pe_02">#REF!</definedName>
    <definedName name="pe_03">[1]CASINO2!$W$321</definedName>
    <definedName name="pe_99" localSheetId="4">#REF!</definedName>
    <definedName name="pe_99" localSheetId="17">#REF!</definedName>
    <definedName name="pe_99" localSheetId="5">#REF!</definedName>
    <definedName name="pe_99" localSheetId="9">#REF!</definedName>
    <definedName name="pe_99" localSheetId="2">#REF!</definedName>
    <definedName name="pe_99" localSheetId="25">#REF!</definedName>
    <definedName name="pe_99">#REF!</definedName>
    <definedName name="pe_av00" localSheetId="4">#REF!</definedName>
    <definedName name="pe_av00" localSheetId="17">#REF!</definedName>
    <definedName name="pe_av00" localSheetId="5">#REF!</definedName>
    <definedName name="pe_av00" localSheetId="9">#REF!</definedName>
    <definedName name="pe_av00" localSheetId="2">#REF!</definedName>
    <definedName name="pe_av00" localSheetId="25">#REF!</definedName>
    <definedName name="pe_av00">#REF!</definedName>
    <definedName name="pe_av01" localSheetId="4">#REF!</definedName>
    <definedName name="pe_av01" localSheetId="17">#REF!</definedName>
    <definedName name="pe_av01" localSheetId="5">#REF!</definedName>
    <definedName name="pe_av01" localSheetId="9">#REF!</definedName>
    <definedName name="pe_av01" localSheetId="2">#REF!</definedName>
    <definedName name="pe_av01" localSheetId="25">#REF!</definedName>
    <definedName name="pe_av01">#REF!</definedName>
    <definedName name="pe_av02" localSheetId="4">#REF!</definedName>
    <definedName name="pe_av02" localSheetId="17">#REF!</definedName>
    <definedName name="pe_av02" localSheetId="5">#REF!</definedName>
    <definedName name="pe_av02" localSheetId="9">#REF!</definedName>
    <definedName name="pe_av02" localSheetId="2">#REF!</definedName>
    <definedName name="pe_av02" localSheetId="25">#REF!</definedName>
    <definedName name="pe_av02">#REF!</definedName>
    <definedName name="pe_av03">[1]CASINO2!$W$319</definedName>
    <definedName name="pe_av99" localSheetId="4">#REF!</definedName>
    <definedName name="pe_av99" localSheetId="17">#REF!</definedName>
    <definedName name="pe_av99" localSheetId="5">#REF!</definedName>
    <definedName name="pe_av99" localSheetId="9">#REF!</definedName>
    <definedName name="pe_av99" localSheetId="2">#REF!</definedName>
    <definedName name="pe_av99" localSheetId="25">#REF!</definedName>
    <definedName name="pe_av99">#REF!</definedName>
    <definedName name="pe_s00" localSheetId="4">#REF!</definedName>
    <definedName name="pe_s00" localSheetId="17">#REF!</definedName>
    <definedName name="pe_s00" localSheetId="5">#REF!</definedName>
    <definedName name="pe_s00" localSheetId="9">#REF!</definedName>
    <definedName name="pe_s00" localSheetId="2">#REF!</definedName>
    <definedName name="pe_s00" localSheetId="25">#REF!</definedName>
    <definedName name="pe_s00">#REF!</definedName>
    <definedName name="pe_s01" localSheetId="4">#REF!</definedName>
    <definedName name="pe_s01" localSheetId="17">#REF!</definedName>
    <definedName name="pe_s01" localSheetId="5">#REF!</definedName>
    <definedName name="pe_s01" localSheetId="9">#REF!</definedName>
    <definedName name="pe_s01" localSheetId="2">#REF!</definedName>
    <definedName name="pe_s01" localSheetId="25">#REF!</definedName>
    <definedName name="pe_s01">#REF!</definedName>
    <definedName name="pe_s02" localSheetId="4">#REF!</definedName>
    <definedName name="pe_s02" localSheetId="17">#REF!</definedName>
    <definedName name="pe_s02" localSheetId="5">#REF!</definedName>
    <definedName name="pe_s02" localSheetId="9">#REF!</definedName>
    <definedName name="pe_s02" localSheetId="2">#REF!</definedName>
    <definedName name="pe_s02" localSheetId="25">#REF!</definedName>
    <definedName name="pe_s02">#REF!</definedName>
    <definedName name="pe_s03">[1]CASINO2!$W$324</definedName>
    <definedName name="pe_s99" localSheetId="4">#REF!</definedName>
    <definedName name="pe_s99" localSheetId="17">#REF!</definedName>
    <definedName name="pe_s99" localSheetId="5">#REF!</definedName>
    <definedName name="pe_s99" localSheetId="9">#REF!</definedName>
    <definedName name="pe_s99" localSheetId="2">#REF!</definedName>
    <definedName name="pe_s99" localSheetId="25">#REF!</definedName>
    <definedName name="pe_s99">#REF!</definedName>
    <definedName name="Pension_Provisions" localSheetId="4">#REF!</definedName>
    <definedName name="Pension_Provisions" localSheetId="17">#REF!</definedName>
    <definedName name="Pension_Provisions" localSheetId="5">#REF!</definedName>
    <definedName name="Pension_Provisions" localSheetId="9">#REF!</definedName>
    <definedName name="Pension_Provisions" localSheetId="2">#REF!</definedName>
    <definedName name="Pension_Provisions" localSheetId="25">#REF!</definedName>
    <definedName name="Pension_Provisions">#REF!</definedName>
    <definedName name="per_00" localSheetId="4">#REF!</definedName>
    <definedName name="per_00" localSheetId="17">#REF!</definedName>
    <definedName name="per_00" localSheetId="5">#REF!</definedName>
    <definedName name="per_00" localSheetId="9">#REF!</definedName>
    <definedName name="per_00" localSheetId="2">#REF!</definedName>
    <definedName name="per_00" localSheetId="25">#REF!</definedName>
    <definedName name="per_00">#REF!</definedName>
    <definedName name="per_01" localSheetId="4">#REF!</definedName>
    <definedName name="per_01" localSheetId="17">#REF!</definedName>
    <definedName name="per_01" localSheetId="5">#REF!</definedName>
    <definedName name="per_01" localSheetId="9">#REF!</definedName>
    <definedName name="per_01" localSheetId="2">#REF!</definedName>
    <definedName name="per_01" localSheetId="25">#REF!</definedName>
    <definedName name="per_01">#REF!</definedName>
    <definedName name="per_02" localSheetId="4">#REF!</definedName>
    <definedName name="per_02" localSheetId="17">#REF!</definedName>
    <definedName name="per_02" localSheetId="5">#REF!</definedName>
    <definedName name="per_02" localSheetId="9">#REF!</definedName>
    <definedName name="per_02" localSheetId="2">#REF!</definedName>
    <definedName name="per_02" localSheetId="25">#REF!</definedName>
    <definedName name="per_02">#REF!</definedName>
    <definedName name="per_03">[1]CASINO2!$W$692</definedName>
    <definedName name="per_99" localSheetId="4">#REF!</definedName>
    <definedName name="per_99" localSheetId="17">#REF!</definedName>
    <definedName name="per_99" localSheetId="5">#REF!</definedName>
    <definedName name="per_99" localSheetId="9">#REF!</definedName>
    <definedName name="per_99" localSheetId="2">#REF!</definedName>
    <definedName name="per_99" localSheetId="25">#REF!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7">#REF!</definedName>
    <definedName name="periodview" localSheetId="5">#REF!</definedName>
    <definedName name="periodview" localSheetId="9">#REF!</definedName>
    <definedName name="periodview" localSheetId="2">#REF!</definedName>
    <definedName name="periodview" localSheetId="25">#REF!</definedName>
    <definedName name="periodview">#REF!</definedName>
    <definedName name="Perp_g" localSheetId="4">#REF!</definedName>
    <definedName name="Perp_g" localSheetId="17">#REF!</definedName>
    <definedName name="Perp_g" localSheetId="5">#REF!</definedName>
    <definedName name="Perp_g" localSheetId="9">#REF!</definedName>
    <definedName name="Perp_g" localSheetId="2">#REF!</definedName>
    <definedName name="Perp_g" localSheetId="25">#REF!</definedName>
    <definedName name="Perp_g">#REF!</definedName>
    <definedName name="Perp_Noplat" localSheetId="4">#REF!</definedName>
    <definedName name="Perp_Noplat" localSheetId="17">#REF!</definedName>
    <definedName name="Perp_Noplat" localSheetId="5">#REF!</definedName>
    <definedName name="Perp_Noplat" localSheetId="9">#REF!</definedName>
    <definedName name="Perp_Noplat" localSheetId="2">#REF!</definedName>
    <definedName name="Perp_Noplat" localSheetId="25">#REF!</definedName>
    <definedName name="Perp_Noplat">#REF!</definedName>
    <definedName name="Perp_ROIC" localSheetId="4">#REF!</definedName>
    <definedName name="Perp_ROIC" localSheetId="17">#REF!</definedName>
    <definedName name="Perp_ROIC" localSheetId="5">#REF!</definedName>
    <definedName name="Perp_ROIC" localSheetId="9">#REF!</definedName>
    <definedName name="Perp_ROIC" localSheetId="2">#REF!</definedName>
    <definedName name="Perp_ROIC" localSheetId="25">#REF!</definedName>
    <definedName name="Perp_ROIC">#REF!</definedName>
    <definedName name="pershare">'[3]DCF old'!$D$54:$D$61</definedName>
    <definedName name="PERSONNEL_ANALYSIS" localSheetId="4">#REF!</definedName>
    <definedName name="PERSONNEL_ANALYSIS" localSheetId="17">#REF!</definedName>
    <definedName name="PERSONNEL_ANALYSIS" localSheetId="5">#REF!</definedName>
    <definedName name="PERSONNEL_ANALYSIS" localSheetId="9">#REF!</definedName>
    <definedName name="PERSONNEL_ANALYSIS" localSheetId="2">#REF!</definedName>
    <definedName name="PERSONNEL_ANALYSIS" localSheetId="25">#REF!</definedName>
    <definedName name="PERSONNEL_ANALYSIS">#REF!</definedName>
    <definedName name="Personnel_Costs" localSheetId="4">#REF!</definedName>
    <definedName name="Personnel_Costs" localSheetId="17">#REF!</definedName>
    <definedName name="Personnel_Costs" localSheetId="5">#REF!</definedName>
    <definedName name="Personnel_Costs" localSheetId="9">#REF!</definedName>
    <definedName name="Personnel_Costs" localSheetId="2">#REF!</definedName>
    <definedName name="Personnel_Costs" localSheetId="25">#REF!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7">#REF!</definedName>
    <definedName name="PL" localSheetId="5">#REF!</definedName>
    <definedName name="PL" localSheetId="9">#REF!</definedName>
    <definedName name="PL" localSheetId="2">#REF!</definedName>
    <definedName name="PL" localSheetId="25">#REF!</definedName>
    <definedName name="PL">#REF!</definedName>
    <definedName name="PLA" localSheetId="4">#REF!</definedName>
    <definedName name="PLA" localSheetId="17">#REF!</definedName>
    <definedName name="PLA" localSheetId="5">#REF!</definedName>
    <definedName name="PLA" localSheetId="9">#REF!</definedName>
    <definedName name="PLA" localSheetId="2">#REF!</definedName>
    <definedName name="PLA" localSheetId="25">#REF!</definedName>
    <definedName name="PLA">#REF!</definedName>
    <definedName name="Plant____Eqipment" localSheetId="4">#REF!</definedName>
    <definedName name="Plant____Eqipment" localSheetId="17">#REF!</definedName>
    <definedName name="Plant____Eqipment" localSheetId="5">#REF!</definedName>
    <definedName name="Plant____Eqipment" localSheetId="9">#REF!</definedName>
    <definedName name="Plant____Eqipment" localSheetId="2">#REF!</definedName>
    <definedName name="Plant____Eqipment" localSheetId="25">#REF!</definedName>
    <definedName name="Plant____Eqipment">#REF!</definedName>
    <definedName name="PLFULL" localSheetId="4">#REF!</definedName>
    <definedName name="PLFULL" localSheetId="17">#REF!</definedName>
    <definedName name="PLFULL" localSheetId="5">#REF!</definedName>
    <definedName name="PLFULL" localSheetId="9">#REF!</definedName>
    <definedName name="PLFULL" localSheetId="2">#REF!</definedName>
    <definedName name="PLFULL" localSheetId="25">#REF!</definedName>
    <definedName name="PLFULL">#REF!</definedName>
    <definedName name="plq" localSheetId="4">#REF!</definedName>
    <definedName name="plq" localSheetId="17">#REF!</definedName>
    <definedName name="plq" localSheetId="5">#REF!</definedName>
    <definedName name="plq" localSheetId="9">#REF!</definedName>
    <definedName name="plq" localSheetId="2">#REF!</definedName>
    <definedName name="plq" localSheetId="25">#REF!</definedName>
    <definedName name="plq">#REF!</definedName>
    <definedName name="po" localSheetId="4">#REF!</definedName>
    <definedName name="po" localSheetId="17">#REF!</definedName>
    <definedName name="po" localSheetId="5">#REF!</definedName>
    <definedName name="po" localSheetId="9">#REF!</definedName>
    <definedName name="po" localSheetId="2">#REF!</definedName>
    <definedName name="po" localSheetId="25">#REF!</definedName>
    <definedName name="po">#REF!</definedName>
    <definedName name="ppe" localSheetId="4">'[3]DCF old'!#REF!</definedName>
    <definedName name="ppe" localSheetId="17">'[3]DCF old'!#REF!</definedName>
    <definedName name="ppe" localSheetId="5">'[3]DCF old'!#REF!</definedName>
    <definedName name="ppe" localSheetId="9">'[3]DCF old'!#REF!</definedName>
    <definedName name="ppe" localSheetId="2">'[3]DCF old'!#REF!</definedName>
    <definedName name="ppe" localSheetId="25">'[3]DCF old'!#REF!</definedName>
    <definedName name="ppe">'[3]DCF old'!#REF!</definedName>
    <definedName name="ppe_inv" localSheetId="4">'[3]DCF old'!#REF!</definedName>
    <definedName name="ppe_inv" localSheetId="17">'[3]DCF old'!#REF!</definedName>
    <definedName name="ppe_inv" localSheetId="5">'[3]DCF old'!#REF!</definedName>
    <definedName name="ppe_inv" localSheetId="9">'[3]DCF old'!#REF!</definedName>
    <definedName name="ppe_inv" localSheetId="2">'[3]DCF old'!#REF!</definedName>
    <definedName name="ppe_inv" localSheetId="25">'[3]DCF old'!#REF!</definedName>
    <definedName name="ppe_inv">'[3]DCF old'!#REF!</definedName>
    <definedName name="PPnE_turns_fore">[8]Forecasts_VDF!$H$130:$K$130</definedName>
    <definedName name="Pre_Tax__Profit" localSheetId="4">#REF!</definedName>
    <definedName name="Pre_Tax__Profit" localSheetId="17">#REF!</definedName>
    <definedName name="Pre_Tax__Profit" localSheetId="5">#REF!</definedName>
    <definedName name="Pre_Tax__Profit" localSheetId="9">#REF!</definedName>
    <definedName name="Pre_Tax__Profit" localSheetId="2">#REF!</definedName>
    <definedName name="Pre_Tax__Profit" localSheetId="25">#REF!</definedName>
    <definedName name="Pre_Tax__Profit">#REF!</definedName>
    <definedName name="Pre_Tax_Profit" localSheetId="4">#REF!</definedName>
    <definedName name="Pre_Tax_Profit" localSheetId="17">#REF!</definedName>
    <definedName name="Pre_Tax_Profit" localSheetId="5">#REF!</definedName>
    <definedName name="Pre_Tax_Profit" localSheetId="9">#REF!</definedName>
    <definedName name="Pre_Tax_Profit" localSheetId="2">#REF!</definedName>
    <definedName name="Pre_Tax_Profit" localSheetId="25">#REF!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7">'[3]DCF old'!#REF!</definedName>
    <definedName name="pretax_margin" localSheetId="5">'[3]DCF old'!#REF!</definedName>
    <definedName name="pretax_margin" localSheetId="9">'[3]DCF old'!#REF!</definedName>
    <definedName name="pretax_margin" localSheetId="2">'[3]DCF old'!#REF!</definedName>
    <definedName name="pretax_margin" localSheetId="25">'[3]DCF old'!#REF!</definedName>
    <definedName name="pretax_margin">'[3]DCF old'!#REF!</definedName>
    <definedName name="Pretax_profit" localSheetId="4">#REF!</definedName>
    <definedName name="Pretax_profit" localSheetId="17">#REF!</definedName>
    <definedName name="Pretax_profit" localSheetId="5">#REF!</definedName>
    <definedName name="Pretax_profit" localSheetId="9">#REF!</definedName>
    <definedName name="Pretax_profit" localSheetId="2">#REF!</definedName>
    <definedName name="Pretax_profit" localSheetId="25">#REF!</definedName>
    <definedName name="Pretax_profit">#REF!</definedName>
    <definedName name="pri00">'[5]BUSINESS AREAS'!$V$62</definedName>
    <definedName name="price" localSheetId="4">#REF!</definedName>
    <definedName name="price" localSheetId="17">#REF!</definedName>
    <definedName name="price" localSheetId="5">#REF!</definedName>
    <definedName name="price" localSheetId="9">#REF!</definedName>
    <definedName name="price" localSheetId="2">#REF!</definedName>
    <definedName name="price" localSheetId="25">#REF!</definedName>
    <definedName name="price">#REF!</definedName>
    <definedName name="price93" localSheetId="4">#REF!</definedName>
    <definedName name="price93" localSheetId="17">#REF!</definedName>
    <definedName name="price93" localSheetId="5">#REF!</definedName>
    <definedName name="price93" localSheetId="9">#REF!</definedName>
    <definedName name="price93" localSheetId="2">#REF!</definedName>
    <definedName name="price93" localSheetId="25">#REF!</definedName>
    <definedName name="price93">#REF!</definedName>
    <definedName name="price94" localSheetId="4">#REF!</definedName>
    <definedName name="price94" localSheetId="17">#REF!</definedName>
    <definedName name="price94" localSheetId="5">#REF!</definedName>
    <definedName name="price94" localSheetId="9">#REF!</definedName>
    <definedName name="price94" localSheetId="2">#REF!</definedName>
    <definedName name="price94" localSheetId="25">#REF!</definedName>
    <definedName name="price94">#REF!</definedName>
    <definedName name="price95" localSheetId="4">#REF!</definedName>
    <definedName name="price95" localSheetId="17">#REF!</definedName>
    <definedName name="price95" localSheetId="5">#REF!</definedName>
    <definedName name="price95" localSheetId="9">#REF!</definedName>
    <definedName name="price95" localSheetId="2">#REF!</definedName>
    <definedName name="price95" localSheetId="25">#REF!</definedName>
    <definedName name="price95">#REF!</definedName>
    <definedName name="price96" localSheetId="4">#REF!</definedName>
    <definedName name="price96" localSheetId="17">#REF!</definedName>
    <definedName name="price96" localSheetId="5">#REF!</definedName>
    <definedName name="price96" localSheetId="9">#REF!</definedName>
    <definedName name="price96" localSheetId="2">#REF!</definedName>
    <definedName name="price96" localSheetId="25">#REF!</definedName>
    <definedName name="price96">#REF!</definedName>
    <definedName name="price97" localSheetId="4">#REF!</definedName>
    <definedName name="price97" localSheetId="17">#REF!</definedName>
    <definedName name="price97" localSheetId="5">#REF!</definedName>
    <definedName name="price97" localSheetId="9">#REF!</definedName>
    <definedName name="price97" localSheetId="2">#REF!</definedName>
    <definedName name="price97" localSheetId="25">#REF!</definedName>
    <definedName name="price97">#REF!</definedName>
    <definedName name="_xlnm.Print_Area" localSheetId="4">'1 FO Q'!$A$1:$N$43</definedName>
    <definedName name="_xlnm.Print_Area" localSheetId="13">'10 Adjusted '!$A$1:$Q$25</definedName>
    <definedName name="_xlnm.Print_Area" localSheetId="14">'11 Allente'!$A$1:$K$20</definedName>
    <definedName name="_xlnm.Print_Area" localSheetId="16">'12 IS FY'!$A$1:$D$47</definedName>
    <definedName name="_xlnm.Print_Area" localSheetId="17">'13 BS FY'!$A$1:$G$43</definedName>
    <definedName name="_xlnm.Print_Area" localSheetId="18">'14 EQ FY'!$A$1:$G$14</definedName>
    <definedName name="_xlnm.Print_Area" localSheetId="19">'15 CF FY'!$A$1:$G$32</definedName>
    <definedName name="_xlnm.Print_Area" localSheetId="21">'16 IS Restatement'!$A$1:$I$13</definedName>
    <definedName name="_xlnm.Print_Area" localSheetId="22">'17 IS FY old'!$A$1:$E$48</definedName>
    <definedName name="_xlnm.Print_Area" localSheetId="5">'2 IS Q'!$A$1:$N$99</definedName>
    <definedName name="_xlnm.Print_Area" localSheetId="6">'3 BS COND Q'!$A$1:$O$49</definedName>
    <definedName name="_xlnm.Print_Area" localSheetId="7">'4 CF Q'!$A$1:$S$75</definedName>
    <definedName name="_xlnm.Print_Area" localSheetId="8">'5 EQ Q'!$A$1:$S$16</definedName>
    <definedName name="_xlnm.Print_Area" localSheetId="9">'6 KPI Q'!$A$1:$Q$47</definedName>
    <definedName name="_xlnm.Print_Area" localSheetId="10">'7 ND Q'!$A$1:$S$20</definedName>
    <definedName name="_xlnm.Print_Area" localSheetId="11">'8 CE Q'!$A$1:$S$31</definedName>
    <definedName name="_xlnm.Print_Area" localSheetId="12">'9 VCB'!$A$1:$H$7</definedName>
    <definedName name="_xlnm.Print_Area" localSheetId="3">Content!$A$1:$B$22</definedName>
    <definedName name="_xlnm.Print_Area" localSheetId="2">'IB10'!$A$1:$D$31</definedName>
    <definedName name="_xlnm.Print_Area" localSheetId="24">'IB6-IB8'!$A$1:$M$97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7">#REF!</definedName>
    <definedName name="pro_00" localSheetId="5">#REF!</definedName>
    <definedName name="pro_00" localSheetId="9">#REF!</definedName>
    <definedName name="pro_00" localSheetId="2">#REF!</definedName>
    <definedName name="pro_00" localSheetId="25">#REF!</definedName>
    <definedName name="pro_00">#REF!</definedName>
    <definedName name="pro_01" localSheetId="4">#REF!</definedName>
    <definedName name="pro_01" localSheetId="17">#REF!</definedName>
    <definedName name="pro_01" localSheetId="5">#REF!</definedName>
    <definedName name="pro_01" localSheetId="9">#REF!</definedName>
    <definedName name="pro_01" localSheetId="2">#REF!</definedName>
    <definedName name="pro_01" localSheetId="25">#REF!</definedName>
    <definedName name="pro_01">#REF!</definedName>
    <definedName name="pro_02" localSheetId="4">#REF!</definedName>
    <definedName name="pro_02" localSheetId="17">#REF!</definedName>
    <definedName name="pro_02" localSheetId="5">#REF!</definedName>
    <definedName name="pro_02" localSheetId="9">#REF!</definedName>
    <definedName name="pro_02" localSheetId="2">#REF!</definedName>
    <definedName name="pro_02" localSheetId="25">#REF!</definedName>
    <definedName name="pro_02">#REF!</definedName>
    <definedName name="pro_03">[1]CASINO2!$W$482</definedName>
    <definedName name="pro_98" localSheetId="4">#REF!</definedName>
    <definedName name="pro_98" localSheetId="17">#REF!</definedName>
    <definedName name="pro_98" localSheetId="5">#REF!</definedName>
    <definedName name="pro_98" localSheetId="9">#REF!</definedName>
    <definedName name="pro_98" localSheetId="2">#REF!</definedName>
    <definedName name="pro_98" localSheetId="25">#REF!</definedName>
    <definedName name="pro_98">#REF!</definedName>
    <definedName name="pro_99" localSheetId="4">#REF!</definedName>
    <definedName name="pro_99" localSheetId="17">#REF!</definedName>
    <definedName name="pro_99" localSheetId="5">#REF!</definedName>
    <definedName name="pro_99" localSheetId="9">#REF!</definedName>
    <definedName name="pro_99" localSheetId="2">#REF!</definedName>
    <definedName name="pro_99" localSheetId="25">#REF!</definedName>
    <definedName name="pro_99">#REF!</definedName>
    <definedName name="Proceeds_of_New_Issue" localSheetId="4">#REF!</definedName>
    <definedName name="Proceeds_of_New_Issue" localSheetId="17">#REF!</definedName>
    <definedName name="Proceeds_of_New_Issue" localSheetId="5">#REF!</definedName>
    <definedName name="Proceeds_of_New_Issue" localSheetId="9">#REF!</definedName>
    <definedName name="Proceeds_of_New_Issue" localSheetId="2">#REF!</definedName>
    <definedName name="Proceeds_of_New_Issue" localSheetId="25">#REF!</definedName>
    <definedName name="Proceeds_of_New_Issue">#REF!</definedName>
    <definedName name="Profit_aft_net_finance" localSheetId="4">#REF!</definedName>
    <definedName name="Profit_aft_net_finance" localSheetId="17">#REF!</definedName>
    <definedName name="Profit_aft_net_finance" localSheetId="5">#REF!</definedName>
    <definedName name="Profit_aft_net_finance" localSheetId="9">#REF!</definedName>
    <definedName name="Profit_aft_net_finance" localSheetId="2">#REF!</definedName>
    <definedName name="Profit_aft_net_finance" localSheetId="25">#REF!</definedName>
    <definedName name="Profit_aft_net_finance">#REF!</definedName>
    <definedName name="Profit_Loss" localSheetId="4">#REF!</definedName>
    <definedName name="Profit_Loss" localSheetId="17">#REF!</definedName>
    <definedName name="Profit_Loss" localSheetId="5">#REF!</definedName>
    <definedName name="Profit_Loss" localSheetId="9">#REF!</definedName>
    <definedName name="Profit_Loss" localSheetId="2">#REF!</definedName>
    <definedName name="Profit_Loss" localSheetId="25">#REF!</definedName>
    <definedName name="Profit_Loss">#REF!</definedName>
    <definedName name="Profitloss">[5]APPENDIX!$A$1:$L$47</definedName>
    <definedName name="prognoseyear">'[3]DCF old'!$C$8</definedName>
    <definedName name="progs_00" localSheetId="4">#REF!</definedName>
    <definedName name="progs_00" localSheetId="17">#REF!</definedName>
    <definedName name="progs_00" localSheetId="5">#REF!</definedName>
    <definedName name="progs_00" localSheetId="9">#REF!</definedName>
    <definedName name="progs_00" localSheetId="2">#REF!</definedName>
    <definedName name="progs_00" localSheetId="25">#REF!</definedName>
    <definedName name="progs_00">#REF!</definedName>
    <definedName name="progs_01" localSheetId="4">#REF!</definedName>
    <definedName name="progs_01" localSheetId="17">#REF!</definedName>
    <definedName name="progs_01" localSheetId="5">#REF!</definedName>
    <definedName name="progs_01" localSheetId="9">#REF!</definedName>
    <definedName name="progs_01" localSheetId="2">#REF!</definedName>
    <definedName name="progs_01" localSheetId="25">#REF!</definedName>
    <definedName name="progs_01">#REF!</definedName>
    <definedName name="progs_02" localSheetId="4">#REF!</definedName>
    <definedName name="progs_02" localSheetId="17">#REF!</definedName>
    <definedName name="progs_02" localSheetId="5">#REF!</definedName>
    <definedName name="progs_02" localSheetId="9">#REF!</definedName>
    <definedName name="progs_02" localSheetId="2">#REF!</definedName>
    <definedName name="progs_02" localSheetId="25">#REF!</definedName>
    <definedName name="progs_02">#REF!</definedName>
    <definedName name="progs_99" localSheetId="4">#REF!</definedName>
    <definedName name="progs_99" localSheetId="17">#REF!</definedName>
    <definedName name="progs_99" localSheetId="5">#REF!</definedName>
    <definedName name="progs_99" localSheetId="9">#REF!</definedName>
    <definedName name="progs_99" localSheetId="2">#REF!</definedName>
    <definedName name="progs_99" localSheetId="25">#REF!</definedName>
    <definedName name="progs_99">#REF!</definedName>
    <definedName name="proic">'[3]DCF old'!$B$14:$E$14</definedName>
    <definedName name="Provisions" localSheetId="4">#REF!</definedName>
    <definedName name="Provisions" localSheetId="17">#REF!</definedName>
    <definedName name="Provisions" localSheetId="5">#REF!</definedName>
    <definedName name="Provisions" localSheetId="9">#REF!</definedName>
    <definedName name="Provisions" localSheetId="2">#REF!</definedName>
    <definedName name="Provisions" localSheetId="25">#REF!</definedName>
    <definedName name="Provisions">#REF!</definedName>
    <definedName name="ps" localSheetId="4">'[3]DCF old'!#REF!</definedName>
    <definedName name="ps" localSheetId="17">'[3]DCF old'!#REF!</definedName>
    <definedName name="ps" localSheetId="5">'[3]DCF old'!#REF!</definedName>
    <definedName name="ps" localSheetId="9">'[3]DCF old'!#REF!</definedName>
    <definedName name="ps" localSheetId="2">'[3]DCF old'!#REF!</definedName>
    <definedName name="ps" localSheetId="25">'[3]DCF old'!#REF!</definedName>
    <definedName name="ps">'[3]DCF old'!#REF!</definedName>
    <definedName name="ps_eq" localSheetId="4">'[3]DCF old'!#REF!</definedName>
    <definedName name="ps_eq" localSheetId="17">'[3]DCF old'!#REF!</definedName>
    <definedName name="ps_eq" localSheetId="5">'[3]DCF old'!#REF!</definedName>
    <definedName name="ps_eq" localSheetId="9">'[3]DCF old'!#REF!</definedName>
    <definedName name="ps_eq" localSheetId="2">'[3]DCF old'!#REF!</definedName>
    <definedName name="ps_eq" localSheetId="25">'[3]DCF old'!#REF!</definedName>
    <definedName name="ps_eq">'[3]DCF old'!#REF!</definedName>
    <definedName name="ptp" localSheetId="4">#REF!</definedName>
    <definedName name="ptp" localSheetId="17">#REF!</definedName>
    <definedName name="ptp" localSheetId="5">#REF!</definedName>
    <definedName name="ptp" localSheetId="9">#REF!</definedName>
    <definedName name="ptp" localSheetId="2">#REF!</definedName>
    <definedName name="ptp" localSheetId="25">#REF!</definedName>
    <definedName name="ptp">#REF!</definedName>
    <definedName name="Purchases" localSheetId="4">#REF!</definedName>
    <definedName name="Purchases" localSheetId="17">#REF!</definedName>
    <definedName name="Purchases" localSheetId="5">#REF!</definedName>
    <definedName name="Purchases" localSheetId="9">#REF!</definedName>
    <definedName name="Purchases" localSheetId="2">#REF!</definedName>
    <definedName name="Purchases" localSheetId="25">#REF!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7">'[3]DCF old'!#REF!</definedName>
    <definedName name="q_fin_net" localSheetId="5">'[3]DCF old'!#REF!</definedName>
    <definedName name="q_fin_net" localSheetId="9">'[3]DCF old'!#REF!</definedName>
    <definedName name="q_fin_net" localSheetId="2">'[3]DCF old'!#REF!</definedName>
    <definedName name="q_fin_net" localSheetId="25">'[3]DCF old'!#REF!</definedName>
    <definedName name="q_fin_net">'[3]DCF old'!#REF!</definedName>
    <definedName name="q_halfyear" localSheetId="4">'[3]DCF old'!#REF!</definedName>
    <definedName name="q_halfyear" localSheetId="17">'[3]DCF old'!#REF!</definedName>
    <definedName name="q_halfyear" localSheetId="5">'[3]DCF old'!#REF!</definedName>
    <definedName name="q_halfyear" localSheetId="9">'[3]DCF old'!#REF!</definedName>
    <definedName name="q_halfyear" localSheetId="2">'[3]DCF old'!#REF!</definedName>
    <definedName name="q_halfyear" localSheetId="25">'[3]DCF old'!#REF!</definedName>
    <definedName name="q_halfyear">'[3]DCF old'!#REF!</definedName>
    <definedName name="q_oper_exp" localSheetId="4">'[3]DCF old'!#REF!</definedName>
    <definedName name="q_oper_exp" localSheetId="17">'[3]DCF old'!#REF!</definedName>
    <definedName name="q_oper_exp" localSheetId="5">'[3]DCF old'!#REF!</definedName>
    <definedName name="q_oper_exp" localSheetId="9">'[3]DCF old'!#REF!</definedName>
    <definedName name="q_oper_exp" localSheetId="2">'[3]DCF old'!#REF!</definedName>
    <definedName name="q_oper_exp" localSheetId="25">'[3]DCF old'!#REF!</definedName>
    <definedName name="q_oper_exp">'[3]DCF old'!#REF!</definedName>
    <definedName name="q_oper_inc" localSheetId="4">'[3]DCF old'!#REF!</definedName>
    <definedName name="q_oper_inc" localSheetId="17">'[3]DCF old'!#REF!</definedName>
    <definedName name="q_oper_inc" localSheetId="5">'[3]DCF old'!#REF!</definedName>
    <definedName name="q_oper_inc" localSheetId="9">'[3]DCF old'!#REF!</definedName>
    <definedName name="q_oper_inc" localSheetId="2">'[3]DCF old'!#REF!</definedName>
    <definedName name="q_oper_inc" localSheetId="25">'[3]DCF old'!#REF!</definedName>
    <definedName name="q_oper_inc">'[3]DCF old'!#REF!</definedName>
    <definedName name="q_period" localSheetId="4">'[3]DCF old'!#REF!</definedName>
    <definedName name="q_period" localSheetId="17">'[3]DCF old'!#REF!</definedName>
    <definedName name="q_period" localSheetId="5">'[3]DCF old'!#REF!</definedName>
    <definedName name="q_period" localSheetId="9">'[3]DCF old'!#REF!</definedName>
    <definedName name="q_period" localSheetId="2">'[3]DCF old'!#REF!</definedName>
    <definedName name="q_period" localSheetId="25">'[3]DCF old'!#REF!</definedName>
    <definedName name="q_period">'[3]DCF old'!#REF!</definedName>
    <definedName name="q_r_adep" localSheetId="4">'[3]DCF old'!#REF!</definedName>
    <definedName name="q_r_adep" localSheetId="17">'[3]DCF old'!#REF!</definedName>
    <definedName name="q_r_adep" localSheetId="5">'[3]DCF old'!#REF!</definedName>
    <definedName name="q_r_adep" localSheetId="9">'[3]DCF old'!#REF!</definedName>
    <definedName name="q_r_adep" localSheetId="2">'[3]DCF old'!#REF!</definedName>
    <definedName name="q_r_adep" localSheetId="25">'[3]DCF old'!#REF!</definedName>
    <definedName name="q_r_adep">'[3]DCF old'!#REF!</definedName>
    <definedName name="q_r_btax" localSheetId="4">'[3]DCF old'!#REF!</definedName>
    <definedName name="q_r_btax" localSheetId="17">'[3]DCF old'!#REF!</definedName>
    <definedName name="q_r_btax" localSheetId="5">'[3]DCF old'!#REF!</definedName>
    <definedName name="q_r_btax" localSheetId="9">'[3]DCF old'!#REF!</definedName>
    <definedName name="q_r_btax" localSheetId="2">'[3]DCF old'!#REF!</definedName>
    <definedName name="q_r_btax" localSheetId="25">'[3]DCF old'!#REF!</definedName>
    <definedName name="q_r_btax">'[3]DCF old'!#REF!</definedName>
    <definedName name="q_r_net" localSheetId="4">'[3]DCF old'!#REF!</definedName>
    <definedName name="q_r_net" localSheetId="17">'[3]DCF old'!#REF!</definedName>
    <definedName name="q_r_net" localSheetId="5">'[3]DCF old'!#REF!</definedName>
    <definedName name="q_r_net" localSheetId="9">'[3]DCF old'!#REF!</definedName>
    <definedName name="q_r_net" localSheetId="2">'[3]DCF old'!#REF!</definedName>
    <definedName name="q_r_net" localSheetId="25">'[3]DCF old'!#REF!</definedName>
    <definedName name="q_r_net">'[3]DCF old'!#REF!</definedName>
    <definedName name="q_tax" localSheetId="4">'[3]DCF old'!#REF!</definedName>
    <definedName name="q_tax" localSheetId="17">'[3]DCF old'!#REF!</definedName>
    <definedName name="q_tax" localSheetId="5">'[3]DCF old'!#REF!</definedName>
    <definedName name="q_tax" localSheetId="9">'[3]DCF old'!#REF!</definedName>
    <definedName name="q_tax" localSheetId="2">'[3]DCF old'!#REF!</definedName>
    <definedName name="q_tax" localSheetId="25">'[3]DCF old'!#REF!</definedName>
    <definedName name="q_tax">'[3]DCF old'!#REF!</definedName>
    <definedName name="q_year" localSheetId="4">'[3]DCF old'!#REF!</definedName>
    <definedName name="q_year" localSheetId="17">'[3]DCF old'!#REF!</definedName>
    <definedName name="q_year" localSheetId="5">'[3]DCF old'!#REF!</definedName>
    <definedName name="q_year" localSheetId="9">'[3]DCF old'!#REF!</definedName>
    <definedName name="q_year" localSheetId="2">'[3]DCF old'!#REF!</definedName>
    <definedName name="q_year" localSheetId="25">'[3]DCF old'!#REF!</definedName>
    <definedName name="q_year">'[3]DCF old'!#REF!</definedName>
    <definedName name="Qdiv4" localSheetId="4">[29]QInterim!#REF!</definedName>
    <definedName name="Qdiv4" localSheetId="17">[29]QInterim!#REF!</definedName>
    <definedName name="Qdiv4" localSheetId="5">[29]QInterim!#REF!</definedName>
    <definedName name="Qdiv4" localSheetId="9">[29]QInterim!#REF!</definedName>
    <definedName name="Qdiv4" localSheetId="2">[29]QInterim!#REF!</definedName>
    <definedName name="Qdiv4" localSheetId="25">[29]QInterim!#REF!</definedName>
    <definedName name="Qdiv4">[29]QInterim!#REF!</definedName>
    <definedName name="QP_L">'[28]P&amp;L'!$A$1:$K$78</definedName>
    <definedName name="Quoted_investments" localSheetId="4">#REF!</definedName>
    <definedName name="Quoted_investments" localSheetId="17">#REF!</definedName>
    <definedName name="Quoted_investments" localSheetId="5">#REF!</definedName>
    <definedName name="Quoted_investments" localSheetId="9">#REF!</definedName>
    <definedName name="Quoted_investments" localSheetId="2">#REF!</definedName>
    <definedName name="Quoted_investments" localSheetId="25">#REF!</definedName>
    <definedName name="Quoted_investments">#REF!</definedName>
    <definedName name="R_D" localSheetId="4">#REF!</definedName>
    <definedName name="R_D" localSheetId="17">#REF!</definedName>
    <definedName name="R_D" localSheetId="5">#REF!</definedName>
    <definedName name="R_D" localSheetId="9">#REF!</definedName>
    <definedName name="R_D" localSheetId="2">#REF!</definedName>
    <definedName name="R_D" localSheetId="25">#REF!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7">'[3]DCF old'!#REF!</definedName>
    <definedName name="r_net_g" localSheetId="5">'[3]DCF old'!#REF!</definedName>
    <definedName name="r_net_g" localSheetId="9">'[3]DCF old'!#REF!</definedName>
    <definedName name="r_net_g" localSheetId="2">'[3]DCF old'!#REF!</definedName>
    <definedName name="r_net_g" localSheetId="25">'[3]DCF old'!#REF!</definedName>
    <definedName name="r_net_g">'[3]DCF old'!#REF!</definedName>
    <definedName name="r_net_taxs" localSheetId="4">'[3]DCF old'!#REF!</definedName>
    <definedName name="r_net_taxs" localSheetId="17">'[3]DCF old'!#REF!</definedName>
    <definedName name="r_net_taxs" localSheetId="5">'[3]DCF old'!#REF!</definedName>
    <definedName name="r_net_taxs" localSheetId="9">'[3]DCF old'!#REF!</definedName>
    <definedName name="r_net_taxs" localSheetId="2">'[3]DCF old'!#REF!</definedName>
    <definedName name="r_net_taxs" localSheetId="25">'[3]DCF old'!#REF!</definedName>
    <definedName name="r_net_taxs">'[3]DCF old'!#REF!</definedName>
    <definedName name="rafin_g" localSheetId="4">'[3]DCF old'!#REF!</definedName>
    <definedName name="rafin_g" localSheetId="17">'[3]DCF old'!#REF!</definedName>
    <definedName name="rafin_g" localSheetId="5">'[3]DCF old'!#REF!</definedName>
    <definedName name="rafin_g" localSheetId="9">'[3]DCF old'!#REF!</definedName>
    <definedName name="rafin_g" localSheetId="2">'[3]DCF old'!#REF!</definedName>
    <definedName name="rafin_g" localSheetId="25">'[3]DCF old'!#REF!</definedName>
    <definedName name="rafin_g">'[3]DCF old'!#REF!</definedName>
    <definedName name="rating">'[3]DCF old'!$C$38</definedName>
    <definedName name="RATIOFULL" localSheetId="4">#REF!</definedName>
    <definedName name="RATIOFULL" localSheetId="17">#REF!</definedName>
    <definedName name="RATIOFULL" localSheetId="5">#REF!</definedName>
    <definedName name="RATIOFULL" localSheetId="9">#REF!</definedName>
    <definedName name="RATIOFULL" localSheetId="2">#REF!</definedName>
    <definedName name="RATIOFULL" localSheetId="25">#REF!</definedName>
    <definedName name="RATIOFULL">#REF!</definedName>
    <definedName name="Ratios" localSheetId="4">#REF!</definedName>
    <definedName name="Ratios" localSheetId="17">#REF!</definedName>
    <definedName name="Ratios" localSheetId="5">#REF!</definedName>
    <definedName name="Ratios" localSheetId="9">#REF!</definedName>
    <definedName name="Ratios" localSheetId="2">#REF!</definedName>
    <definedName name="Ratios" localSheetId="25">#REF!</definedName>
    <definedName name="Ratios">#REF!</definedName>
    <definedName name="ratios1" localSheetId="4">#REF!</definedName>
    <definedName name="ratios1" localSheetId="17">#REF!</definedName>
    <definedName name="ratios1" localSheetId="5">#REF!</definedName>
    <definedName name="ratios1" localSheetId="9">#REF!</definedName>
    <definedName name="ratios1" localSheetId="2">#REF!</definedName>
    <definedName name="ratios1" localSheetId="25">#REF!</definedName>
    <definedName name="ratios1">#REF!</definedName>
    <definedName name="RATIOS2" localSheetId="4">#REF!</definedName>
    <definedName name="RATIOS2" localSheetId="17">#REF!</definedName>
    <definedName name="RATIOS2" localSheetId="5">#REF!</definedName>
    <definedName name="RATIOS2" localSheetId="9">#REF!</definedName>
    <definedName name="RATIOS2" localSheetId="2">#REF!</definedName>
    <definedName name="RATIOS2" localSheetId="25">#REF!</definedName>
    <definedName name="RATIOS2">#REF!</definedName>
    <definedName name="rd">'[3]DCF old'!$C$39</definedName>
    <definedName name="rd_aver" localSheetId="4">'[3]DCF old'!#REF!</definedName>
    <definedName name="rd_aver" localSheetId="17">'[3]DCF old'!#REF!</definedName>
    <definedName name="rd_aver" localSheetId="5">'[3]DCF old'!#REF!</definedName>
    <definedName name="rd_aver" localSheetId="9">'[3]DCF old'!#REF!</definedName>
    <definedName name="rd_aver" localSheetId="2">'[3]DCF old'!#REF!</definedName>
    <definedName name="rd_aver" localSheetId="25">'[3]DCF old'!#REF!</definedName>
    <definedName name="rd_aver">'[3]DCF old'!#REF!</definedName>
    <definedName name="re">'[3]DCF old'!$C$43</definedName>
    <definedName name="re_afgx1" localSheetId="4">#REF!</definedName>
    <definedName name="re_afgx1" localSheetId="17">#REF!</definedName>
    <definedName name="re_afgx1" localSheetId="5">#REF!</definedName>
    <definedName name="re_afgx1" localSheetId="9">#REF!</definedName>
    <definedName name="re_afgx1" localSheetId="2">#REF!</definedName>
    <definedName name="re_afgx1" localSheetId="25">#REF!</definedName>
    <definedName name="re_afgx1">#REF!</definedName>
    <definedName name="Receivable" localSheetId="4">#REF!</definedName>
    <definedName name="Receivable" localSheetId="17">#REF!</definedName>
    <definedName name="Receivable" localSheetId="5">#REF!</definedName>
    <definedName name="Receivable" localSheetId="9">#REF!</definedName>
    <definedName name="Receivable" localSheetId="2">#REF!</definedName>
    <definedName name="Receivable" localSheetId="25">#REF!</definedName>
    <definedName name="Receivable">#REF!</definedName>
    <definedName name="Receivables" localSheetId="4">#REF!</definedName>
    <definedName name="Receivables" localSheetId="17">#REF!</definedName>
    <definedName name="Receivables" localSheetId="5">#REF!</definedName>
    <definedName name="Receivables" localSheetId="9">#REF!</definedName>
    <definedName name="Receivables" localSheetId="2">#REF!</definedName>
    <definedName name="Receivables" localSheetId="25">#REF!</definedName>
    <definedName name="Receivables">#REF!</definedName>
    <definedName name="RECOMM">[10]Sheet1!$D$2</definedName>
    <definedName name="rel_afgx1" localSheetId="4">'[3]DCF old'!#REF!</definedName>
    <definedName name="rel_afgx1" localSheetId="17">'[3]DCF old'!#REF!</definedName>
    <definedName name="rel_afgx1" localSheetId="5">'[3]DCF old'!#REF!</definedName>
    <definedName name="rel_afgx1" localSheetId="9">'[3]DCF old'!#REF!</definedName>
    <definedName name="rel_afgx1" localSheetId="2">'[3]DCF old'!#REF!</definedName>
    <definedName name="rel_afgx1" localSheetId="25">'[3]DCF old'!#REF!</definedName>
    <definedName name="rel_afgx1">'[3]DCF old'!#REF!</definedName>
    <definedName name="rel_afgx12" localSheetId="4">'[3]DCF old'!#REF!</definedName>
    <definedName name="rel_afgx12" localSheetId="17">'[3]DCF old'!#REF!</definedName>
    <definedName name="rel_afgx12" localSheetId="5">'[3]DCF old'!#REF!</definedName>
    <definedName name="rel_afgx12" localSheetId="9">'[3]DCF old'!#REF!</definedName>
    <definedName name="rel_afgx12" localSheetId="2">'[3]DCF old'!#REF!</definedName>
    <definedName name="rel_afgx12" localSheetId="25">'[3]DCF old'!#REF!</definedName>
    <definedName name="rel_afgx12">'[3]DCF old'!#REF!</definedName>
    <definedName name="rel_afgx3" localSheetId="4">'[3]DCF old'!#REF!</definedName>
    <definedName name="rel_afgx3" localSheetId="17">'[3]DCF old'!#REF!</definedName>
    <definedName name="rel_afgx3" localSheetId="5">'[3]DCF old'!#REF!</definedName>
    <definedName name="rel_afgx3" localSheetId="9">'[3]DCF old'!#REF!</definedName>
    <definedName name="rel_afgx3" localSheetId="2">'[3]DCF old'!#REF!</definedName>
    <definedName name="rel_afgx3" localSheetId="25">'[3]DCF old'!#REF!</definedName>
    <definedName name="rel_afgx3">'[3]DCF old'!#REF!</definedName>
    <definedName name="Rem_curr_as" localSheetId="4">'[3]DCF old'!#REF!</definedName>
    <definedName name="Rem_curr_as" localSheetId="17">'[3]DCF old'!#REF!</definedName>
    <definedName name="Rem_curr_as" localSheetId="5">'[3]DCF old'!#REF!</definedName>
    <definedName name="Rem_curr_as" localSheetId="9">'[3]DCF old'!#REF!</definedName>
    <definedName name="Rem_curr_as" localSheetId="2">'[3]DCF old'!#REF!</definedName>
    <definedName name="Rem_curr_as" localSheetId="25">'[3]DCF old'!#REF!</definedName>
    <definedName name="Rem_curr_as">'[3]DCF old'!#REF!</definedName>
    <definedName name="rem_std" localSheetId="4">'[3]DCF old'!#REF!</definedName>
    <definedName name="rem_std" localSheetId="17">'[3]DCF old'!#REF!</definedName>
    <definedName name="rem_std" localSheetId="5">'[3]DCF old'!#REF!</definedName>
    <definedName name="rem_std" localSheetId="9">'[3]DCF old'!#REF!</definedName>
    <definedName name="rem_std" localSheetId="2">'[3]DCF old'!#REF!</definedName>
    <definedName name="rem_std" localSheetId="25">'[3]DCF old'!#REF!</definedName>
    <definedName name="rem_std">'[3]DCF old'!#REF!</definedName>
    <definedName name="rental_costs_1985" localSheetId="4">[15]Global!#REF!</definedName>
    <definedName name="rental_costs_1985" localSheetId="17">[15]Global!#REF!</definedName>
    <definedName name="rental_costs_1985" localSheetId="5">[15]Global!#REF!</definedName>
    <definedName name="rental_costs_1985" localSheetId="9">[15]Global!#REF!</definedName>
    <definedName name="rental_costs_1985" localSheetId="2">[15]Global!#REF!</definedName>
    <definedName name="rental_costs_1985" localSheetId="25">[15]Global!#REF!</definedName>
    <definedName name="rental_costs_1985">[15]Global!#REF!</definedName>
    <definedName name="rental_costs_1986" localSheetId="4">[15]Global!#REF!</definedName>
    <definedName name="rental_costs_1986" localSheetId="17">[15]Global!#REF!</definedName>
    <definedName name="rental_costs_1986" localSheetId="5">[15]Global!#REF!</definedName>
    <definedName name="rental_costs_1986" localSheetId="9">[15]Global!#REF!</definedName>
    <definedName name="rental_costs_1986" localSheetId="2">[15]Global!#REF!</definedName>
    <definedName name="rental_costs_1986" localSheetId="25">[15]Global!#REF!</definedName>
    <definedName name="rental_costs_1986">[15]Global!#REF!</definedName>
    <definedName name="rental_costs_1987" localSheetId="4">[15]Global!#REF!</definedName>
    <definedName name="rental_costs_1987" localSheetId="17">[15]Global!#REF!</definedName>
    <definedName name="rental_costs_1987" localSheetId="5">[15]Global!#REF!</definedName>
    <definedName name="rental_costs_1987" localSheetId="9">[15]Global!#REF!</definedName>
    <definedName name="rental_costs_1987" localSheetId="2">[15]Global!#REF!</definedName>
    <definedName name="rental_costs_1987" localSheetId="25">[15]Global!#REF!</definedName>
    <definedName name="rental_costs_1987">[15]Global!#REF!</definedName>
    <definedName name="rental_costs_1988" localSheetId="4">[15]Global!#REF!</definedName>
    <definedName name="rental_costs_1988" localSheetId="17">[15]Global!#REF!</definedName>
    <definedName name="rental_costs_1988" localSheetId="5">[15]Global!#REF!</definedName>
    <definedName name="rental_costs_1988" localSheetId="9">[15]Global!#REF!</definedName>
    <definedName name="rental_costs_1988" localSheetId="2">[15]Global!#REF!</definedName>
    <definedName name="rental_costs_1988" localSheetId="25">[15]Global!#REF!</definedName>
    <definedName name="rental_costs_1988">[15]Global!#REF!</definedName>
    <definedName name="rental_costs_1989" localSheetId="4">[15]Global!#REF!</definedName>
    <definedName name="rental_costs_1989" localSheetId="17">[15]Global!#REF!</definedName>
    <definedName name="rental_costs_1989" localSheetId="5">[15]Global!#REF!</definedName>
    <definedName name="rental_costs_1989" localSheetId="9">[15]Global!#REF!</definedName>
    <definedName name="rental_costs_1989" localSheetId="2">[15]Global!#REF!</definedName>
    <definedName name="rental_costs_1989" localSheetId="25">[15]Global!#REF!</definedName>
    <definedName name="rental_costs_1989">[15]Global!#REF!</definedName>
    <definedName name="rental_costs_1990" localSheetId="4">[15]Global!#REF!</definedName>
    <definedName name="rental_costs_1990" localSheetId="17">[15]Global!#REF!</definedName>
    <definedName name="rental_costs_1990" localSheetId="5">[15]Global!#REF!</definedName>
    <definedName name="rental_costs_1990" localSheetId="9">[15]Global!#REF!</definedName>
    <definedName name="rental_costs_1990" localSheetId="2">[15]Global!#REF!</definedName>
    <definedName name="rental_costs_1990" localSheetId="25">[15]Global!#REF!</definedName>
    <definedName name="rental_costs_1990">[15]Global!#REF!</definedName>
    <definedName name="rental_costs_1991" localSheetId="4">[15]Global!#REF!</definedName>
    <definedName name="rental_costs_1991" localSheetId="17">[15]Global!#REF!</definedName>
    <definedName name="rental_costs_1991" localSheetId="5">[15]Global!#REF!</definedName>
    <definedName name="rental_costs_1991" localSheetId="9">[15]Global!#REF!</definedName>
    <definedName name="rental_costs_1991" localSheetId="2">[15]Global!#REF!</definedName>
    <definedName name="rental_costs_1991" localSheetId="25">[15]Global!#REF!</definedName>
    <definedName name="rental_costs_1991">[15]Global!#REF!</definedName>
    <definedName name="rental_costs_1992" localSheetId="4">[15]Global!#REF!</definedName>
    <definedName name="rental_costs_1992" localSheetId="17">[15]Global!#REF!</definedName>
    <definedName name="rental_costs_1992" localSheetId="5">[15]Global!#REF!</definedName>
    <definedName name="rental_costs_1992" localSheetId="9">[15]Global!#REF!</definedName>
    <definedName name="rental_costs_1992" localSheetId="2">[15]Global!#REF!</definedName>
    <definedName name="rental_costs_1992" localSheetId="25">[15]Global!#REF!</definedName>
    <definedName name="rental_costs_1992">[15]Global!#REF!</definedName>
    <definedName name="rental_costs_1993" localSheetId="4">[15]Global!#REF!</definedName>
    <definedName name="rental_costs_1993" localSheetId="17">[15]Global!#REF!</definedName>
    <definedName name="rental_costs_1993" localSheetId="5">[15]Global!#REF!</definedName>
    <definedName name="rental_costs_1993" localSheetId="9">[15]Global!#REF!</definedName>
    <definedName name="rental_costs_1993" localSheetId="2">[15]Global!#REF!</definedName>
    <definedName name="rental_costs_1993" localSheetId="25">[15]Global!#REF!</definedName>
    <definedName name="rental_costs_1993">[15]Global!#REF!</definedName>
    <definedName name="rental_costs_1994" localSheetId="4">[15]Global!#REF!</definedName>
    <definedName name="rental_costs_1994" localSheetId="17">[15]Global!#REF!</definedName>
    <definedName name="rental_costs_1994" localSheetId="5">[15]Global!#REF!</definedName>
    <definedName name="rental_costs_1994" localSheetId="9">[15]Global!#REF!</definedName>
    <definedName name="rental_costs_1994" localSheetId="2">[15]Global!#REF!</definedName>
    <definedName name="rental_costs_1994" localSheetId="25">[15]Global!#REF!</definedName>
    <definedName name="rental_costs_1994">[15]Global!#REF!</definedName>
    <definedName name="rental_costs_1995" localSheetId="4">[15]Global!#REF!</definedName>
    <definedName name="rental_costs_1995" localSheetId="17">[15]Global!#REF!</definedName>
    <definedName name="rental_costs_1995" localSheetId="5">[15]Global!#REF!</definedName>
    <definedName name="rental_costs_1995" localSheetId="9">[15]Global!#REF!</definedName>
    <definedName name="rental_costs_1995" localSheetId="2">[15]Global!#REF!</definedName>
    <definedName name="rental_costs_1995" localSheetId="25">[15]Global!#REF!</definedName>
    <definedName name="rental_costs_1995">[15]Global!#REF!</definedName>
    <definedName name="rental_costs_1996" localSheetId="4">[15]Global!#REF!</definedName>
    <definedName name="rental_costs_1996" localSheetId="17">[15]Global!#REF!</definedName>
    <definedName name="rental_costs_1996" localSheetId="5">[15]Global!#REF!</definedName>
    <definedName name="rental_costs_1996" localSheetId="9">[15]Global!#REF!</definedName>
    <definedName name="rental_costs_1996" localSheetId="2">[15]Global!#REF!</definedName>
    <definedName name="rental_costs_1996" localSheetId="25">[15]Global!#REF!</definedName>
    <definedName name="rental_costs_1996">[15]Global!#REF!</definedName>
    <definedName name="rental_costs_1997" localSheetId="4">[15]Global!#REF!</definedName>
    <definedName name="rental_costs_1997" localSheetId="17">[15]Global!#REF!</definedName>
    <definedName name="rental_costs_1997" localSheetId="5">[15]Global!#REF!</definedName>
    <definedName name="rental_costs_1997" localSheetId="9">[15]Global!#REF!</definedName>
    <definedName name="rental_costs_1997" localSheetId="2">[15]Global!#REF!</definedName>
    <definedName name="rental_costs_1997" localSheetId="25">[15]Global!#REF!</definedName>
    <definedName name="rental_costs_1997">[15]Global!#REF!</definedName>
    <definedName name="rental_costs_1998" localSheetId="4">[15]Global!#REF!</definedName>
    <definedName name="rental_costs_1998" localSheetId="17">[15]Global!#REF!</definedName>
    <definedName name="rental_costs_1998" localSheetId="5">[15]Global!#REF!</definedName>
    <definedName name="rental_costs_1998" localSheetId="9">[15]Global!#REF!</definedName>
    <definedName name="rental_costs_1998" localSheetId="2">[15]Global!#REF!</definedName>
    <definedName name="rental_costs_1998" localSheetId="25">[15]Global!#REF!</definedName>
    <definedName name="rental_costs_1998">[15]Global!#REF!</definedName>
    <definedName name="rental_costs_1999" localSheetId="4">[15]Global!#REF!</definedName>
    <definedName name="rental_costs_1999" localSheetId="17">[15]Global!#REF!</definedName>
    <definedName name="rental_costs_1999" localSheetId="5">[15]Global!#REF!</definedName>
    <definedName name="rental_costs_1999" localSheetId="9">[15]Global!#REF!</definedName>
    <definedName name="rental_costs_1999" localSheetId="2">[15]Global!#REF!</definedName>
    <definedName name="rental_costs_1999" localSheetId="25">[15]Global!#REF!</definedName>
    <definedName name="rental_costs_1999">[15]Global!#REF!</definedName>
    <definedName name="rental_costs_2000" localSheetId="4">[15]Global!#REF!</definedName>
    <definedName name="rental_costs_2000" localSheetId="17">[15]Global!#REF!</definedName>
    <definedName name="rental_costs_2000" localSheetId="5">[15]Global!#REF!</definedName>
    <definedName name="rental_costs_2000" localSheetId="9">[15]Global!#REF!</definedName>
    <definedName name="rental_costs_2000" localSheetId="2">[15]Global!#REF!</definedName>
    <definedName name="rental_costs_2000" localSheetId="25">[15]Global!#REF!</definedName>
    <definedName name="rental_costs_2000">[15]Global!#REF!</definedName>
    <definedName name="rental_costs_2001" localSheetId="4">[15]Global!#REF!</definedName>
    <definedName name="rental_costs_2001" localSheetId="17">[15]Global!#REF!</definedName>
    <definedName name="rental_costs_2001" localSheetId="5">[15]Global!#REF!</definedName>
    <definedName name="rental_costs_2001" localSheetId="9">[15]Global!#REF!</definedName>
    <definedName name="rental_costs_2001" localSheetId="2">[15]Global!#REF!</definedName>
    <definedName name="rental_costs_2001" localSheetId="25">[15]Global!#REF!</definedName>
    <definedName name="rental_costs_2001">[15]Global!#REF!</definedName>
    <definedName name="rental_costs_2002" localSheetId="4">[15]Global!#REF!</definedName>
    <definedName name="rental_costs_2002" localSheetId="17">[15]Global!#REF!</definedName>
    <definedName name="rental_costs_2002" localSheetId="5">[15]Global!#REF!</definedName>
    <definedName name="rental_costs_2002" localSheetId="9">[15]Global!#REF!</definedName>
    <definedName name="rental_costs_2002" localSheetId="2">[15]Global!#REF!</definedName>
    <definedName name="rental_costs_2002" localSheetId="25">[15]Global!#REF!</definedName>
    <definedName name="rental_costs_2002">[15]Global!#REF!</definedName>
    <definedName name="rental_costs_2003" localSheetId="4">[15]Global!#REF!</definedName>
    <definedName name="rental_costs_2003" localSheetId="17">[15]Global!#REF!</definedName>
    <definedName name="rental_costs_2003" localSheetId="5">[15]Global!#REF!</definedName>
    <definedName name="rental_costs_2003" localSheetId="9">[15]Global!#REF!</definedName>
    <definedName name="rental_costs_2003" localSheetId="2">[15]Global!#REF!</definedName>
    <definedName name="rental_costs_2003" localSheetId="25">[15]Global!#REF!</definedName>
    <definedName name="rental_costs_2003">[15]Global!#REF!</definedName>
    <definedName name="rental_costs_2004" localSheetId="4">[15]Global!#REF!</definedName>
    <definedName name="rental_costs_2004" localSheetId="17">[15]Global!#REF!</definedName>
    <definedName name="rental_costs_2004" localSheetId="5">[15]Global!#REF!</definedName>
    <definedName name="rental_costs_2004" localSheetId="9">[15]Global!#REF!</definedName>
    <definedName name="rental_costs_2004" localSheetId="2">[15]Global!#REF!</definedName>
    <definedName name="rental_costs_2004" localSheetId="25">[15]Global!#REF!</definedName>
    <definedName name="rental_costs_2004">[15]Global!#REF!</definedName>
    <definedName name="rental_costs_2005" localSheetId="4">[15]Global!#REF!</definedName>
    <definedName name="rental_costs_2005" localSheetId="17">[15]Global!#REF!</definedName>
    <definedName name="rental_costs_2005" localSheetId="5">[15]Global!#REF!</definedName>
    <definedName name="rental_costs_2005" localSheetId="9">[15]Global!#REF!</definedName>
    <definedName name="rental_costs_2005" localSheetId="2">[15]Global!#REF!</definedName>
    <definedName name="rental_costs_2005" localSheetId="25">[15]Global!#REF!</definedName>
    <definedName name="rental_costs_2005">[15]Global!#REF!</definedName>
    <definedName name="rental_costs_2006" localSheetId="4">[15]Global!#REF!</definedName>
    <definedName name="rental_costs_2006" localSheetId="17">[15]Global!#REF!</definedName>
    <definedName name="rental_costs_2006" localSheetId="5">[15]Global!#REF!</definedName>
    <definedName name="rental_costs_2006" localSheetId="9">[15]Global!#REF!</definedName>
    <definedName name="rental_costs_2006" localSheetId="2">[15]Global!#REF!</definedName>
    <definedName name="rental_costs_2006" localSheetId="25">[15]Global!#REF!</definedName>
    <definedName name="rental_costs_2006">[15]Global!#REF!</definedName>
    <definedName name="rental_costs_2007" localSheetId="4">[15]Global!#REF!</definedName>
    <definedName name="rental_costs_2007" localSheetId="17">[15]Global!#REF!</definedName>
    <definedName name="rental_costs_2007" localSheetId="5">[15]Global!#REF!</definedName>
    <definedName name="rental_costs_2007" localSheetId="9">[15]Global!#REF!</definedName>
    <definedName name="rental_costs_2007" localSheetId="2">[15]Global!#REF!</definedName>
    <definedName name="rental_costs_2007" localSheetId="25">[15]Global!#REF!</definedName>
    <definedName name="rental_costs_2007">[15]Global!#REF!</definedName>
    <definedName name="rental_costs_2008" localSheetId="4">[15]Global!#REF!</definedName>
    <definedName name="rental_costs_2008" localSheetId="17">[15]Global!#REF!</definedName>
    <definedName name="rental_costs_2008" localSheetId="5">[15]Global!#REF!</definedName>
    <definedName name="rental_costs_2008" localSheetId="9">[15]Global!#REF!</definedName>
    <definedName name="rental_costs_2008" localSheetId="2">[15]Global!#REF!</definedName>
    <definedName name="rental_costs_2008" localSheetId="25">[15]Global!#REF!</definedName>
    <definedName name="rental_costs_2008">[15]Global!#REF!</definedName>
    <definedName name="rental_costs_2009" localSheetId="4">[15]Global!#REF!</definedName>
    <definedName name="rental_costs_2009" localSheetId="17">[15]Global!#REF!</definedName>
    <definedName name="rental_costs_2009" localSheetId="5">[15]Global!#REF!</definedName>
    <definedName name="rental_costs_2009" localSheetId="9">[15]Global!#REF!</definedName>
    <definedName name="rental_costs_2009" localSheetId="2">[15]Global!#REF!</definedName>
    <definedName name="rental_costs_2009" localSheetId="25">[15]Global!#REF!</definedName>
    <definedName name="rental_costs_2009">[15]Global!#REF!</definedName>
    <definedName name="rental_costs_2010" localSheetId="4">[15]Global!#REF!</definedName>
    <definedName name="rental_costs_2010" localSheetId="17">[15]Global!#REF!</definedName>
    <definedName name="rental_costs_2010" localSheetId="5">[15]Global!#REF!</definedName>
    <definedName name="rental_costs_2010" localSheetId="9">[15]Global!#REF!</definedName>
    <definedName name="rental_costs_2010" localSheetId="2">[15]Global!#REF!</definedName>
    <definedName name="rental_costs_2010" localSheetId="25">[15]Global!#REF!</definedName>
    <definedName name="rental_costs_2010">[15]Global!#REF!</definedName>
    <definedName name="rental_costs_comm" localSheetId="4">[15]Global!#REF!</definedName>
    <definedName name="rental_costs_comm" localSheetId="17">[15]Global!#REF!</definedName>
    <definedName name="rental_costs_comm" localSheetId="5">[15]Global!#REF!</definedName>
    <definedName name="rental_costs_comm" localSheetId="9">[15]Global!#REF!</definedName>
    <definedName name="rental_costs_comm" localSheetId="2">[15]Global!#REF!</definedName>
    <definedName name="rental_costs_comm" localSheetId="25">[15]Global!#REF!</definedName>
    <definedName name="rental_costs_comm">[15]Global!#REF!</definedName>
    <definedName name="rep_all" localSheetId="4">#REF!</definedName>
    <definedName name="rep_all" localSheetId="17">#REF!</definedName>
    <definedName name="rep_all" localSheetId="5">#REF!</definedName>
    <definedName name="rep_all" localSheetId="9">#REF!</definedName>
    <definedName name="rep_all" localSheetId="2">#REF!</definedName>
    <definedName name="rep_all" localSheetId="25">#REF!</definedName>
    <definedName name="rep_all">#REF!</definedName>
    <definedName name="rep_date" localSheetId="4">#REF!</definedName>
    <definedName name="rep_date" localSheetId="17">#REF!</definedName>
    <definedName name="rep_date" localSheetId="5">#REF!</definedName>
    <definedName name="rep_date" localSheetId="9">#REF!</definedName>
    <definedName name="rep_date" localSheetId="2">#REF!</definedName>
    <definedName name="rep_date" localSheetId="25">#REF!</definedName>
    <definedName name="rep_date">#REF!</definedName>
    <definedName name="rep_keyvals" localSheetId="4">#REF!</definedName>
    <definedName name="rep_keyvals" localSheetId="17">#REF!</definedName>
    <definedName name="rep_keyvals" localSheetId="5">#REF!</definedName>
    <definedName name="rep_keyvals" localSheetId="9">#REF!</definedName>
    <definedName name="rep_keyvals" localSheetId="2">#REF!</definedName>
    <definedName name="rep_keyvals" localSheetId="25">#REF!</definedName>
    <definedName name="rep_keyvals">#REF!</definedName>
    <definedName name="rep_pagehead" localSheetId="4">#REF!</definedName>
    <definedName name="rep_pagehead" localSheetId="17">#REF!</definedName>
    <definedName name="rep_pagehead" localSheetId="5">#REF!</definedName>
    <definedName name="rep_pagehead" localSheetId="9">#REF!</definedName>
    <definedName name="rep_pagehead" localSheetId="2">#REF!</definedName>
    <definedName name="rep_pagehead" localSheetId="25">#REF!</definedName>
    <definedName name="rep_pagehead">#REF!</definedName>
    <definedName name="rep_per" localSheetId="4">'[3]DCF old'!#REF!</definedName>
    <definedName name="rep_per" localSheetId="17">'[3]DCF old'!#REF!</definedName>
    <definedName name="rep_per" localSheetId="5">'[3]DCF old'!#REF!</definedName>
    <definedName name="rep_per" localSheetId="9">'[3]DCF old'!#REF!</definedName>
    <definedName name="rep_per" localSheetId="2">'[3]DCF old'!#REF!</definedName>
    <definedName name="rep_per" localSheetId="25">'[3]DCF old'!#REF!</definedName>
    <definedName name="rep_per">'[3]DCF old'!#REF!</definedName>
    <definedName name="rep_stockdata" localSheetId="4">#REF!</definedName>
    <definedName name="rep_stockdata" localSheetId="17">#REF!</definedName>
    <definedName name="rep_stockdata" localSheetId="5">#REF!</definedName>
    <definedName name="rep_stockdata" localSheetId="9">#REF!</definedName>
    <definedName name="rep_stockdata" localSheetId="2">#REF!</definedName>
    <definedName name="rep_stockdata" localSheetId="25">#REF!</definedName>
    <definedName name="rep_stockdata">#REF!</definedName>
    <definedName name="rep_stocks" localSheetId="4">#REF!</definedName>
    <definedName name="rep_stocks" localSheetId="17">#REF!</definedName>
    <definedName name="rep_stocks" localSheetId="5">#REF!</definedName>
    <definedName name="rep_stocks" localSheetId="9">#REF!</definedName>
    <definedName name="rep_stocks" localSheetId="2">#REF!</definedName>
    <definedName name="rep_stocks" localSheetId="25">#REF!</definedName>
    <definedName name="rep_stocks">#REF!</definedName>
    <definedName name="rep_sva" localSheetId="4">#REF!</definedName>
    <definedName name="rep_sva" localSheetId="17">#REF!</definedName>
    <definedName name="rep_sva" localSheetId="5">#REF!</definedName>
    <definedName name="rep_sva" localSheetId="9">#REF!</definedName>
    <definedName name="rep_sva" localSheetId="2">#REF!</definedName>
    <definedName name="rep_sva" localSheetId="25">#REF!</definedName>
    <definedName name="rep_sva">#REF!</definedName>
    <definedName name="rep_type" localSheetId="4">'[3]DCF old'!#REF!</definedName>
    <definedName name="rep_type" localSheetId="17">'[3]DCF old'!#REF!</definedName>
    <definedName name="rep_type" localSheetId="5">'[3]DCF old'!#REF!</definedName>
    <definedName name="rep_type" localSheetId="9">'[3]DCF old'!#REF!</definedName>
    <definedName name="rep_type" localSheetId="2">'[3]DCF old'!#REF!</definedName>
    <definedName name="rep_type" localSheetId="25">'[3]DCF old'!#REF!</definedName>
    <definedName name="rep_type">'[3]DCF old'!#REF!</definedName>
    <definedName name="Report_Version_4">"A1"</definedName>
    <definedName name="REPORTED_PRETAX_PROFIT" localSheetId="4">#REF!</definedName>
    <definedName name="REPORTED_PRETAX_PROFIT" localSheetId="17">#REF!</definedName>
    <definedName name="REPORTED_PRETAX_PROFIT" localSheetId="5">#REF!</definedName>
    <definedName name="REPORTED_PRETAX_PROFIT" localSheetId="9">#REF!</definedName>
    <definedName name="REPORTED_PRETAX_PROFIT" localSheetId="2">#REF!</definedName>
    <definedName name="REPORTED_PRETAX_PROFIT" localSheetId="25">#REF!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7">#REF!</definedName>
    <definedName name="Restricted_equity" localSheetId="5">#REF!</definedName>
    <definedName name="Restricted_equity" localSheetId="9">#REF!</definedName>
    <definedName name="Restricted_equity" localSheetId="2">#REF!</definedName>
    <definedName name="Restricted_equity" localSheetId="25">#REF!</definedName>
    <definedName name="Restricted_equity">#REF!</definedName>
    <definedName name="Restructuring" localSheetId="4">#REF!</definedName>
    <definedName name="Restructuring" localSheetId="17">#REF!</definedName>
    <definedName name="Restructuring" localSheetId="5">#REF!</definedName>
    <definedName name="Restructuring" localSheetId="9">#REF!</definedName>
    <definedName name="Restructuring" localSheetId="2">#REF!</definedName>
    <definedName name="Restructuring" localSheetId="25">#REF!</definedName>
    <definedName name="Restructuring">#REF!</definedName>
    <definedName name="Restructuring_charges" localSheetId="4">'[8]Invested capital_VDF'!#REF!</definedName>
    <definedName name="Restructuring_charges" localSheetId="17">'[8]Invested capital_VDF'!#REF!</definedName>
    <definedName name="Restructuring_charges" localSheetId="5">'[8]Invested capital_VDF'!#REF!</definedName>
    <definedName name="Restructuring_charges" localSheetId="9">'[8]Invested capital_VDF'!#REF!</definedName>
    <definedName name="Restructuring_charges" localSheetId="2">'[8]Invested capital_VDF'!#REF!</definedName>
    <definedName name="Restructuring_charges" localSheetId="25">'[8]Invested capital_VDF'!#REF!</definedName>
    <definedName name="Restructuring_charges">'[8]Invested capital_VDF'!#REF!</definedName>
    <definedName name="Restructuring_charges_growth_fore">[8]Forecasts_VDF!$H$165:$K$165</definedName>
    <definedName name="reuter" localSheetId="4">#REF!</definedName>
    <definedName name="reuter" localSheetId="17">#REF!</definedName>
    <definedName name="reuter" localSheetId="5">#REF!</definedName>
    <definedName name="reuter" localSheetId="9">#REF!</definedName>
    <definedName name="reuter" localSheetId="2">#REF!</definedName>
    <definedName name="reuter" localSheetId="25">#REF!</definedName>
    <definedName name="reuter">#REF!</definedName>
    <definedName name="reuters">[10]Sheet1!$L$2</definedName>
    <definedName name="revenue_per_ASK_1985" localSheetId="4">[15]Global!#REF!</definedName>
    <definedName name="revenue_per_ASK_1985" localSheetId="17">[15]Global!#REF!</definedName>
    <definedName name="revenue_per_ASK_1985" localSheetId="5">[15]Global!#REF!</definedName>
    <definedName name="revenue_per_ASK_1985" localSheetId="9">[15]Global!#REF!</definedName>
    <definedName name="revenue_per_ASK_1985" localSheetId="2">[15]Global!#REF!</definedName>
    <definedName name="revenue_per_ASK_1985" localSheetId="25">[15]Global!#REF!</definedName>
    <definedName name="revenue_per_ASK_1985">[15]Global!#REF!</definedName>
    <definedName name="revenue_per_ASK_1986" localSheetId="4">[15]Global!#REF!</definedName>
    <definedName name="revenue_per_ASK_1986" localSheetId="17">[15]Global!#REF!</definedName>
    <definedName name="revenue_per_ASK_1986" localSheetId="5">[15]Global!#REF!</definedName>
    <definedName name="revenue_per_ASK_1986" localSheetId="9">[15]Global!#REF!</definedName>
    <definedName name="revenue_per_ASK_1986" localSheetId="2">[15]Global!#REF!</definedName>
    <definedName name="revenue_per_ASK_1986" localSheetId="25">[15]Global!#REF!</definedName>
    <definedName name="revenue_per_ASK_1986">[15]Global!#REF!</definedName>
    <definedName name="revenue_per_ASK_1987" localSheetId="4">[15]Global!#REF!</definedName>
    <definedName name="revenue_per_ASK_1987" localSheetId="17">[15]Global!#REF!</definedName>
    <definedName name="revenue_per_ASK_1987" localSheetId="5">[15]Global!#REF!</definedName>
    <definedName name="revenue_per_ASK_1987" localSheetId="9">[15]Global!#REF!</definedName>
    <definedName name="revenue_per_ASK_1987" localSheetId="2">[15]Global!#REF!</definedName>
    <definedName name="revenue_per_ASK_1987" localSheetId="25">[15]Global!#REF!</definedName>
    <definedName name="revenue_per_ASK_1987">[15]Global!#REF!</definedName>
    <definedName name="revenue_per_ASK_1988" localSheetId="4">[15]Global!#REF!</definedName>
    <definedName name="revenue_per_ASK_1988" localSheetId="17">[15]Global!#REF!</definedName>
    <definedName name="revenue_per_ASK_1988" localSheetId="5">[15]Global!#REF!</definedName>
    <definedName name="revenue_per_ASK_1988" localSheetId="9">[15]Global!#REF!</definedName>
    <definedName name="revenue_per_ASK_1988" localSheetId="2">[15]Global!#REF!</definedName>
    <definedName name="revenue_per_ASK_1988" localSheetId="25">[15]Global!#REF!</definedName>
    <definedName name="revenue_per_ASK_1988">[15]Global!#REF!</definedName>
    <definedName name="revenue_per_ASK_1989" localSheetId="4">[15]Global!#REF!</definedName>
    <definedName name="revenue_per_ASK_1989" localSheetId="17">[15]Global!#REF!</definedName>
    <definedName name="revenue_per_ASK_1989" localSheetId="5">[15]Global!#REF!</definedName>
    <definedName name="revenue_per_ASK_1989" localSheetId="9">[15]Global!#REF!</definedName>
    <definedName name="revenue_per_ASK_1989" localSheetId="2">[15]Global!#REF!</definedName>
    <definedName name="revenue_per_ASK_1989" localSheetId="25">[15]Global!#REF!</definedName>
    <definedName name="revenue_per_ASK_1989">[15]Global!#REF!</definedName>
    <definedName name="revenue_per_ASK_1990" localSheetId="4">[15]Global!#REF!</definedName>
    <definedName name="revenue_per_ASK_1990" localSheetId="17">[15]Global!#REF!</definedName>
    <definedName name="revenue_per_ASK_1990" localSheetId="5">[15]Global!#REF!</definedName>
    <definedName name="revenue_per_ASK_1990" localSheetId="9">[15]Global!#REF!</definedName>
    <definedName name="revenue_per_ASK_1990" localSheetId="2">[15]Global!#REF!</definedName>
    <definedName name="revenue_per_ASK_1990" localSheetId="25">[15]Global!#REF!</definedName>
    <definedName name="revenue_per_ASK_1990">[15]Global!#REF!</definedName>
    <definedName name="revenue_per_ASK_1991" localSheetId="4">[15]Global!#REF!</definedName>
    <definedName name="revenue_per_ASK_1991" localSheetId="17">[15]Global!#REF!</definedName>
    <definedName name="revenue_per_ASK_1991" localSheetId="5">[15]Global!#REF!</definedName>
    <definedName name="revenue_per_ASK_1991" localSheetId="9">[15]Global!#REF!</definedName>
    <definedName name="revenue_per_ASK_1991" localSheetId="2">[15]Global!#REF!</definedName>
    <definedName name="revenue_per_ASK_1991" localSheetId="25">[15]Global!#REF!</definedName>
    <definedName name="revenue_per_ASK_1991">[15]Global!#REF!</definedName>
    <definedName name="revenue_per_ASK_1992" localSheetId="4">[15]Global!#REF!</definedName>
    <definedName name="revenue_per_ASK_1992" localSheetId="17">[15]Global!#REF!</definedName>
    <definedName name="revenue_per_ASK_1992" localSheetId="5">[15]Global!#REF!</definedName>
    <definedName name="revenue_per_ASK_1992" localSheetId="9">[15]Global!#REF!</definedName>
    <definedName name="revenue_per_ASK_1992" localSheetId="2">[15]Global!#REF!</definedName>
    <definedName name="revenue_per_ASK_1992" localSheetId="25">[15]Global!#REF!</definedName>
    <definedName name="revenue_per_ASK_1992">[15]Global!#REF!</definedName>
    <definedName name="revenue_per_ASK_1993" localSheetId="4">[15]Global!#REF!</definedName>
    <definedName name="revenue_per_ASK_1993" localSheetId="17">[15]Global!#REF!</definedName>
    <definedName name="revenue_per_ASK_1993" localSheetId="5">[15]Global!#REF!</definedName>
    <definedName name="revenue_per_ASK_1993" localSheetId="9">[15]Global!#REF!</definedName>
    <definedName name="revenue_per_ASK_1993" localSheetId="2">[15]Global!#REF!</definedName>
    <definedName name="revenue_per_ASK_1993" localSheetId="25">[15]Global!#REF!</definedName>
    <definedName name="revenue_per_ASK_1993">[15]Global!#REF!</definedName>
    <definedName name="revenue_per_ASK_1994" localSheetId="4">[15]Global!#REF!</definedName>
    <definedName name="revenue_per_ASK_1994" localSheetId="17">[15]Global!#REF!</definedName>
    <definedName name="revenue_per_ASK_1994" localSheetId="5">[15]Global!#REF!</definedName>
    <definedName name="revenue_per_ASK_1994" localSheetId="9">[15]Global!#REF!</definedName>
    <definedName name="revenue_per_ASK_1994" localSheetId="2">[15]Global!#REF!</definedName>
    <definedName name="revenue_per_ASK_1994" localSheetId="25">[15]Global!#REF!</definedName>
    <definedName name="revenue_per_ASK_1994">[15]Global!#REF!</definedName>
    <definedName name="revenue_per_ASK_1995" localSheetId="4">[15]Global!#REF!</definedName>
    <definedName name="revenue_per_ASK_1995" localSheetId="17">[15]Global!#REF!</definedName>
    <definedName name="revenue_per_ASK_1995" localSheetId="5">[15]Global!#REF!</definedName>
    <definedName name="revenue_per_ASK_1995" localSheetId="9">[15]Global!#REF!</definedName>
    <definedName name="revenue_per_ASK_1995" localSheetId="2">[15]Global!#REF!</definedName>
    <definedName name="revenue_per_ASK_1995" localSheetId="25">[15]Global!#REF!</definedName>
    <definedName name="revenue_per_ASK_1995">[15]Global!#REF!</definedName>
    <definedName name="revenue_per_ASK_1996" localSheetId="4">[15]Global!#REF!</definedName>
    <definedName name="revenue_per_ASK_1996" localSheetId="17">[15]Global!#REF!</definedName>
    <definedName name="revenue_per_ASK_1996" localSheetId="5">[15]Global!#REF!</definedName>
    <definedName name="revenue_per_ASK_1996" localSheetId="9">[15]Global!#REF!</definedName>
    <definedName name="revenue_per_ASK_1996" localSheetId="2">[15]Global!#REF!</definedName>
    <definedName name="revenue_per_ASK_1996" localSheetId="25">[15]Global!#REF!</definedName>
    <definedName name="revenue_per_ASK_1996">[15]Global!#REF!</definedName>
    <definedName name="revenue_per_ASK_1997" localSheetId="4">[15]Global!#REF!</definedName>
    <definedName name="revenue_per_ASK_1997" localSheetId="17">[15]Global!#REF!</definedName>
    <definedName name="revenue_per_ASK_1997" localSheetId="5">[15]Global!#REF!</definedName>
    <definedName name="revenue_per_ASK_1997" localSheetId="9">[15]Global!#REF!</definedName>
    <definedName name="revenue_per_ASK_1997" localSheetId="2">[15]Global!#REF!</definedName>
    <definedName name="revenue_per_ASK_1997" localSheetId="25">[15]Global!#REF!</definedName>
    <definedName name="revenue_per_ASK_1997">[15]Global!#REF!</definedName>
    <definedName name="revenue_per_ASK_1998" localSheetId="4">[15]Global!#REF!</definedName>
    <definedName name="revenue_per_ASK_1998" localSheetId="17">[15]Global!#REF!</definedName>
    <definedName name="revenue_per_ASK_1998" localSheetId="5">[15]Global!#REF!</definedName>
    <definedName name="revenue_per_ASK_1998" localSheetId="9">[15]Global!#REF!</definedName>
    <definedName name="revenue_per_ASK_1998" localSheetId="2">[15]Global!#REF!</definedName>
    <definedName name="revenue_per_ASK_1998" localSheetId="25">[15]Global!#REF!</definedName>
    <definedName name="revenue_per_ASK_1998">[15]Global!#REF!</definedName>
    <definedName name="revenue_per_ASK_1999" localSheetId="4">[15]Global!#REF!</definedName>
    <definedName name="revenue_per_ASK_1999" localSheetId="17">[15]Global!#REF!</definedName>
    <definedName name="revenue_per_ASK_1999" localSheetId="5">[15]Global!#REF!</definedName>
    <definedName name="revenue_per_ASK_1999" localSheetId="9">[15]Global!#REF!</definedName>
    <definedName name="revenue_per_ASK_1999" localSheetId="2">[15]Global!#REF!</definedName>
    <definedName name="revenue_per_ASK_1999" localSheetId="25">[15]Global!#REF!</definedName>
    <definedName name="revenue_per_ASK_1999">[15]Global!#REF!</definedName>
    <definedName name="revenue_per_ASK_2000" localSheetId="4">[15]Global!#REF!</definedName>
    <definedName name="revenue_per_ASK_2000" localSheetId="17">[15]Global!#REF!</definedName>
    <definedName name="revenue_per_ASK_2000" localSheetId="5">[15]Global!#REF!</definedName>
    <definedName name="revenue_per_ASK_2000" localSheetId="9">[15]Global!#REF!</definedName>
    <definedName name="revenue_per_ASK_2000" localSheetId="2">[15]Global!#REF!</definedName>
    <definedName name="revenue_per_ASK_2000" localSheetId="25">[15]Global!#REF!</definedName>
    <definedName name="revenue_per_ASK_2000">[15]Global!#REF!</definedName>
    <definedName name="revenue_per_ASK_2001" localSheetId="4">[15]Global!#REF!</definedName>
    <definedName name="revenue_per_ASK_2001" localSheetId="17">[15]Global!#REF!</definedName>
    <definedName name="revenue_per_ASK_2001" localSheetId="5">[15]Global!#REF!</definedName>
    <definedName name="revenue_per_ASK_2001" localSheetId="9">[15]Global!#REF!</definedName>
    <definedName name="revenue_per_ASK_2001" localSheetId="2">[15]Global!#REF!</definedName>
    <definedName name="revenue_per_ASK_2001" localSheetId="25">[15]Global!#REF!</definedName>
    <definedName name="revenue_per_ASK_2001">[15]Global!#REF!</definedName>
    <definedName name="revenue_per_ASK_2002" localSheetId="4">[15]Global!#REF!</definedName>
    <definedName name="revenue_per_ASK_2002" localSheetId="17">[15]Global!#REF!</definedName>
    <definedName name="revenue_per_ASK_2002" localSheetId="5">[15]Global!#REF!</definedName>
    <definedName name="revenue_per_ASK_2002" localSheetId="9">[15]Global!#REF!</definedName>
    <definedName name="revenue_per_ASK_2002" localSheetId="2">[15]Global!#REF!</definedName>
    <definedName name="revenue_per_ASK_2002" localSheetId="25">[15]Global!#REF!</definedName>
    <definedName name="revenue_per_ASK_2002">[15]Global!#REF!</definedName>
    <definedName name="revenue_per_ASK_2003" localSheetId="4">[15]Global!#REF!</definedName>
    <definedName name="revenue_per_ASK_2003" localSheetId="17">[15]Global!#REF!</definedName>
    <definedName name="revenue_per_ASK_2003" localSheetId="5">[15]Global!#REF!</definedName>
    <definedName name="revenue_per_ASK_2003" localSheetId="9">[15]Global!#REF!</definedName>
    <definedName name="revenue_per_ASK_2003" localSheetId="2">[15]Global!#REF!</definedName>
    <definedName name="revenue_per_ASK_2003" localSheetId="25">[15]Global!#REF!</definedName>
    <definedName name="revenue_per_ASK_2003">[15]Global!#REF!</definedName>
    <definedName name="revenue_per_ASK_2004" localSheetId="4">[15]Global!#REF!</definedName>
    <definedName name="revenue_per_ASK_2004" localSheetId="17">[15]Global!#REF!</definedName>
    <definedName name="revenue_per_ASK_2004" localSheetId="5">[15]Global!#REF!</definedName>
    <definedName name="revenue_per_ASK_2004" localSheetId="9">[15]Global!#REF!</definedName>
    <definedName name="revenue_per_ASK_2004" localSheetId="2">[15]Global!#REF!</definedName>
    <definedName name="revenue_per_ASK_2004" localSheetId="25">[15]Global!#REF!</definedName>
    <definedName name="revenue_per_ASK_2004">[15]Global!#REF!</definedName>
    <definedName name="revenue_per_ASK_2005" localSheetId="4">[15]Global!#REF!</definedName>
    <definedName name="revenue_per_ASK_2005" localSheetId="17">[15]Global!#REF!</definedName>
    <definedName name="revenue_per_ASK_2005" localSheetId="5">[15]Global!#REF!</definedName>
    <definedName name="revenue_per_ASK_2005" localSheetId="9">[15]Global!#REF!</definedName>
    <definedName name="revenue_per_ASK_2005" localSheetId="2">[15]Global!#REF!</definedName>
    <definedName name="revenue_per_ASK_2005" localSheetId="25">[15]Global!#REF!</definedName>
    <definedName name="revenue_per_ASK_2005">[15]Global!#REF!</definedName>
    <definedName name="revenue_per_ASK_2006" localSheetId="4">[15]Global!#REF!</definedName>
    <definedName name="revenue_per_ASK_2006" localSheetId="17">[15]Global!#REF!</definedName>
    <definedName name="revenue_per_ASK_2006" localSheetId="5">[15]Global!#REF!</definedName>
    <definedName name="revenue_per_ASK_2006" localSheetId="9">[15]Global!#REF!</definedName>
    <definedName name="revenue_per_ASK_2006" localSheetId="2">[15]Global!#REF!</definedName>
    <definedName name="revenue_per_ASK_2006" localSheetId="25">[15]Global!#REF!</definedName>
    <definedName name="revenue_per_ASK_2006">[15]Global!#REF!</definedName>
    <definedName name="revenue_per_ASK_2007" localSheetId="4">[15]Global!#REF!</definedName>
    <definedName name="revenue_per_ASK_2007" localSheetId="17">[15]Global!#REF!</definedName>
    <definedName name="revenue_per_ASK_2007" localSheetId="5">[15]Global!#REF!</definedName>
    <definedName name="revenue_per_ASK_2007" localSheetId="9">[15]Global!#REF!</definedName>
    <definedName name="revenue_per_ASK_2007" localSheetId="2">[15]Global!#REF!</definedName>
    <definedName name="revenue_per_ASK_2007" localSheetId="25">[15]Global!#REF!</definedName>
    <definedName name="revenue_per_ASK_2007">[15]Global!#REF!</definedName>
    <definedName name="revenue_per_ASK_2008" localSheetId="4">[15]Global!#REF!</definedName>
    <definedName name="revenue_per_ASK_2008" localSheetId="17">[15]Global!#REF!</definedName>
    <definedName name="revenue_per_ASK_2008" localSheetId="5">[15]Global!#REF!</definedName>
    <definedName name="revenue_per_ASK_2008" localSheetId="9">[15]Global!#REF!</definedName>
    <definedName name="revenue_per_ASK_2008" localSheetId="2">[15]Global!#REF!</definedName>
    <definedName name="revenue_per_ASK_2008" localSheetId="25">[15]Global!#REF!</definedName>
    <definedName name="revenue_per_ASK_2008">[15]Global!#REF!</definedName>
    <definedName name="revenue_per_ASK_2009" localSheetId="4">[15]Global!#REF!</definedName>
    <definedName name="revenue_per_ASK_2009" localSheetId="17">[15]Global!#REF!</definedName>
    <definedName name="revenue_per_ASK_2009" localSheetId="5">[15]Global!#REF!</definedName>
    <definedName name="revenue_per_ASK_2009" localSheetId="9">[15]Global!#REF!</definedName>
    <definedName name="revenue_per_ASK_2009" localSheetId="2">[15]Global!#REF!</definedName>
    <definedName name="revenue_per_ASK_2009" localSheetId="25">[15]Global!#REF!</definedName>
    <definedName name="revenue_per_ASK_2009">[15]Global!#REF!</definedName>
    <definedName name="revenue_per_ASK_2010" localSheetId="4">[15]Global!#REF!</definedName>
    <definedName name="revenue_per_ASK_2010" localSheetId="17">[15]Global!#REF!</definedName>
    <definedName name="revenue_per_ASK_2010" localSheetId="5">[15]Global!#REF!</definedName>
    <definedName name="revenue_per_ASK_2010" localSheetId="9">[15]Global!#REF!</definedName>
    <definedName name="revenue_per_ASK_2010" localSheetId="2">[15]Global!#REF!</definedName>
    <definedName name="revenue_per_ASK_2010" localSheetId="25">[15]Global!#REF!</definedName>
    <definedName name="revenue_per_ASK_2010">[15]Global!#REF!</definedName>
    <definedName name="revenue_per_ASK_comm" localSheetId="4">[15]Global!#REF!</definedName>
    <definedName name="revenue_per_ASK_comm" localSheetId="17">[15]Global!#REF!</definedName>
    <definedName name="revenue_per_ASK_comm" localSheetId="5">[15]Global!#REF!</definedName>
    <definedName name="revenue_per_ASK_comm" localSheetId="9">[15]Global!#REF!</definedName>
    <definedName name="revenue_per_ASK_comm" localSheetId="2">[15]Global!#REF!</definedName>
    <definedName name="revenue_per_ASK_comm" localSheetId="25">[15]Global!#REF!</definedName>
    <definedName name="revenue_per_ASK_comm">[15]Global!#REF!</definedName>
    <definedName name="revenue_per_ASM_1985" localSheetId="4">[15]Global!#REF!</definedName>
    <definedName name="revenue_per_ASM_1985" localSheetId="17">[15]Global!#REF!</definedName>
    <definedName name="revenue_per_ASM_1985" localSheetId="5">[15]Global!#REF!</definedName>
    <definedName name="revenue_per_ASM_1985" localSheetId="9">[15]Global!#REF!</definedName>
    <definedName name="revenue_per_ASM_1985" localSheetId="2">[15]Global!#REF!</definedName>
    <definedName name="revenue_per_ASM_1985" localSheetId="25">[15]Global!#REF!</definedName>
    <definedName name="revenue_per_ASM_1985">[15]Global!#REF!</definedName>
    <definedName name="revenue_per_ASM_1986" localSheetId="4">[15]Global!#REF!</definedName>
    <definedName name="revenue_per_ASM_1986" localSheetId="17">[15]Global!#REF!</definedName>
    <definedName name="revenue_per_ASM_1986" localSheetId="5">[15]Global!#REF!</definedName>
    <definedName name="revenue_per_ASM_1986" localSheetId="9">[15]Global!#REF!</definedName>
    <definedName name="revenue_per_ASM_1986" localSheetId="2">[15]Global!#REF!</definedName>
    <definedName name="revenue_per_ASM_1986" localSheetId="25">[15]Global!#REF!</definedName>
    <definedName name="revenue_per_ASM_1986">[15]Global!#REF!</definedName>
    <definedName name="revenue_per_ASM_1987" localSheetId="4">[15]Global!#REF!</definedName>
    <definedName name="revenue_per_ASM_1987" localSheetId="17">[15]Global!#REF!</definedName>
    <definedName name="revenue_per_ASM_1987" localSheetId="5">[15]Global!#REF!</definedName>
    <definedName name="revenue_per_ASM_1987" localSheetId="9">[15]Global!#REF!</definedName>
    <definedName name="revenue_per_ASM_1987" localSheetId="2">[15]Global!#REF!</definedName>
    <definedName name="revenue_per_ASM_1987" localSheetId="25">[15]Global!#REF!</definedName>
    <definedName name="revenue_per_ASM_1987">[15]Global!#REF!</definedName>
    <definedName name="revenue_per_ASM_1988" localSheetId="4">[15]Global!#REF!</definedName>
    <definedName name="revenue_per_ASM_1988" localSheetId="17">[15]Global!#REF!</definedName>
    <definedName name="revenue_per_ASM_1988" localSheetId="5">[15]Global!#REF!</definedName>
    <definedName name="revenue_per_ASM_1988" localSheetId="9">[15]Global!#REF!</definedName>
    <definedName name="revenue_per_ASM_1988" localSheetId="2">[15]Global!#REF!</definedName>
    <definedName name="revenue_per_ASM_1988" localSheetId="25">[15]Global!#REF!</definedName>
    <definedName name="revenue_per_ASM_1988">[15]Global!#REF!</definedName>
    <definedName name="revenue_per_ASM_1989" localSheetId="4">[15]Global!#REF!</definedName>
    <definedName name="revenue_per_ASM_1989" localSheetId="17">[15]Global!#REF!</definedName>
    <definedName name="revenue_per_ASM_1989" localSheetId="5">[15]Global!#REF!</definedName>
    <definedName name="revenue_per_ASM_1989" localSheetId="9">[15]Global!#REF!</definedName>
    <definedName name="revenue_per_ASM_1989" localSheetId="2">[15]Global!#REF!</definedName>
    <definedName name="revenue_per_ASM_1989" localSheetId="25">[15]Global!#REF!</definedName>
    <definedName name="revenue_per_ASM_1989">[15]Global!#REF!</definedName>
    <definedName name="revenue_per_ASM_1990" localSheetId="4">[15]Global!#REF!</definedName>
    <definedName name="revenue_per_ASM_1990" localSheetId="17">[15]Global!#REF!</definedName>
    <definedName name="revenue_per_ASM_1990" localSheetId="5">[15]Global!#REF!</definedName>
    <definedName name="revenue_per_ASM_1990" localSheetId="9">[15]Global!#REF!</definedName>
    <definedName name="revenue_per_ASM_1990" localSheetId="2">[15]Global!#REF!</definedName>
    <definedName name="revenue_per_ASM_1990" localSheetId="25">[15]Global!#REF!</definedName>
    <definedName name="revenue_per_ASM_1990">[15]Global!#REF!</definedName>
    <definedName name="revenue_per_ASM_1991" localSheetId="4">[15]Global!#REF!</definedName>
    <definedName name="revenue_per_ASM_1991" localSheetId="17">[15]Global!#REF!</definedName>
    <definedName name="revenue_per_ASM_1991" localSheetId="5">[15]Global!#REF!</definedName>
    <definedName name="revenue_per_ASM_1991" localSheetId="9">[15]Global!#REF!</definedName>
    <definedName name="revenue_per_ASM_1991" localSheetId="2">[15]Global!#REF!</definedName>
    <definedName name="revenue_per_ASM_1991" localSheetId="25">[15]Global!#REF!</definedName>
    <definedName name="revenue_per_ASM_1991">[15]Global!#REF!</definedName>
    <definedName name="revenue_per_ASM_1992" localSheetId="4">[15]Global!#REF!</definedName>
    <definedName name="revenue_per_ASM_1992" localSheetId="17">[15]Global!#REF!</definedName>
    <definedName name="revenue_per_ASM_1992" localSheetId="5">[15]Global!#REF!</definedName>
    <definedName name="revenue_per_ASM_1992" localSheetId="9">[15]Global!#REF!</definedName>
    <definedName name="revenue_per_ASM_1992" localSheetId="2">[15]Global!#REF!</definedName>
    <definedName name="revenue_per_ASM_1992" localSheetId="25">[15]Global!#REF!</definedName>
    <definedName name="revenue_per_ASM_1992">[15]Global!#REF!</definedName>
    <definedName name="revenue_per_ASM_1993" localSheetId="4">[15]Global!#REF!</definedName>
    <definedName name="revenue_per_ASM_1993" localSheetId="17">[15]Global!#REF!</definedName>
    <definedName name="revenue_per_ASM_1993" localSheetId="5">[15]Global!#REF!</definedName>
    <definedName name="revenue_per_ASM_1993" localSheetId="9">[15]Global!#REF!</definedName>
    <definedName name="revenue_per_ASM_1993" localSheetId="2">[15]Global!#REF!</definedName>
    <definedName name="revenue_per_ASM_1993" localSheetId="25">[15]Global!#REF!</definedName>
    <definedName name="revenue_per_ASM_1993">[15]Global!#REF!</definedName>
    <definedName name="revenue_per_ASM_1994" localSheetId="4">[15]Global!#REF!</definedName>
    <definedName name="revenue_per_ASM_1994" localSheetId="17">[15]Global!#REF!</definedName>
    <definedName name="revenue_per_ASM_1994" localSheetId="5">[15]Global!#REF!</definedName>
    <definedName name="revenue_per_ASM_1994" localSheetId="9">[15]Global!#REF!</definedName>
    <definedName name="revenue_per_ASM_1994" localSheetId="2">[15]Global!#REF!</definedName>
    <definedName name="revenue_per_ASM_1994" localSheetId="25">[15]Global!#REF!</definedName>
    <definedName name="revenue_per_ASM_1994">[15]Global!#REF!</definedName>
    <definedName name="revenue_per_ASM_1995" localSheetId="4">[15]Global!#REF!</definedName>
    <definedName name="revenue_per_ASM_1995" localSheetId="17">[15]Global!#REF!</definedName>
    <definedName name="revenue_per_ASM_1995" localSheetId="5">[15]Global!#REF!</definedName>
    <definedName name="revenue_per_ASM_1995" localSheetId="9">[15]Global!#REF!</definedName>
    <definedName name="revenue_per_ASM_1995" localSheetId="2">[15]Global!#REF!</definedName>
    <definedName name="revenue_per_ASM_1995" localSheetId="25">[15]Global!#REF!</definedName>
    <definedName name="revenue_per_ASM_1995">[15]Global!#REF!</definedName>
    <definedName name="revenue_per_ASM_1996" localSheetId="4">[15]Global!#REF!</definedName>
    <definedName name="revenue_per_ASM_1996" localSheetId="17">[15]Global!#REF!</definedName>
    <definedName name="revenue_per_ASM_1996" localSheetId="5">[15]Global!#REF!</definedName>
    <definedName name="revenue_per_ASM_1996" localSheetId="9">[15]Global!#REF!</definedName>
    <definedName name="revenue_per_ASM_1996" localSheetId="2">[15]Global!#REF!</definedName>
    <definedName name="revenue_per_ASM_1996" localSheetId="25">[15]Global!#REF!</definedName>
    <definedName name="revenue_per_ASM_1996">[15]Global!#REF!</definedName>
    <definedName name="revenue_per_ASM_1997" localSheetId="4">[15]Global!#REF!</definedName>
    <definedName name="revenue_per_ASM_1997" localSheetId="17">[15]Global!#REF!</definedName>
    <definedName name="revenue_per_ASM_1997" localSheetId="5">[15]Global!#REF!</definedName>
    <definedName name="revenue_per_ASM_1997" localSheetId="9">[15]Global!#REF!</definedName>
    <definedName name="revenue_per_ASM_1997" localSheetId="2">[15]Global!#REF!</definedName>
    <definedName name="revenue_per_ASM_1997" localSheetId="25">[15]Global!#REF!</definedName>
    <definedName name="revenue_per_ASM_1997">[15]Global!#REF!</definedName>
    <definedName name="revenue_per_ASM_1998" localSheetId="4">[15]Global!#REF!</definedName>
    <definedName name="revenue_per_ASM_1998" localSheetId="17">[15]Global!#REF!</definedName>
    <definedName name="revenue_per_ASM_1998" localSheetId="5">[15]Global!#REF!</definedName>
    <definedName name="revenue_per_ASM_1998" localSheetId="9">[15]Global!#REF!</definedName>
    <definedName name="revenue_per_ASM_1998" localSheetId="2">[15]Global!#REF!</definedName>
    <definedName name="revenue_per_ASM_1998" localSheetId="25">[15]Global!#REF!</definedName>
    <definedName name="revenue_per_ASM_1998">[15]Global!#REF!</definedName>
    <definedName name="revenue_per_ASM_1999" localSheetId="4">[15]Global!#REF!</definedName>
    <definedName name="revenue_per_ASM_1999" localSheetId="17">[15]Global!#REF!</definedName>
    <definedName name="revenue_per_ASM_1999" localSheetId="5">[15]Global!#REF!</definedName>
    <definedName name="revenue_per_ASM_1999" localSheetId="9">[15]Global!#REF!</definedName>
    <definedName name="revenue_per_ASM_1999" localSheetId="2">[15]Global!#REF!</definedName>
    <definedName name="revenue_per_ASM_1999" localSheetId="25">[15]Global!#REF!</definedName>
    <definedName name="revenue_per_ASM_1999">[15]Global!#REF!</definedName>
    <definedName name="revenue_per_ASM_2000" localSheetId="4">[15]Global!#REF!</definedName>
    <definedName name="revenue_per_ASM_2000" localSheetId="17">[15]Global!#REF!</definedName>
    <definedName name="revenue_per_ASM_2000" localSheetId="5">[15]Global!#REF!</definedName>
    <definedName name="revenue_per_ASM_2000" localSheetId="9">[15]Global!#REF!</definedName>
    <definedName name="revenue_per_ASM_2000" localSheetId="2">[15]Global!#REF!</definedName>
    <definedName name="revenue_per_ASM_2000" localSheetId="25">[15]Global!#REF!</definedName>
    <definedName name="revenue_per_ASM_2000">[15]Global!#REF!</definedName>
    <definedName name="revenue_per_ASM_2001" localSheetId="4">[15]Global!#REF!</definedName>
    <definedName name="revenue_per_ASM_2001" localSheetId="17">[15]Global!#REF!</definedName>
    <definedName name="revenue_per_ASM_2001" localSheetId="5">[15]Global!#REF!</definedName>
    <definedName name="revenue_per_ASM_2001" localSheetId="9">[15]Global!#REF!</definedName>
    <definedName name="revenue_per_ASM_2001" localSheetId="2">[15]Global!#REF!</definedName>
    <definedName name="revenue_per_ASM_2001" localSheetId="25">[15]Global!#REF!</definedName>
    <definedName name="revenue_per_ASM_2001">[15]Global!#REF!</definedName>
    <definedName name="revenue_per_ASM_2002" localSheetId="4">[15]Global!#REF!</definedName>
    <definedName name="revenue_per_ASM_2002" localSheetId="17">[15]Global!#REF!</definedName>
    <definedName name="revenue_per_ASM_2002" localSheetId="5">[15]Global!#REF!</definedName>
    <definedName name="revenue_per_ASM_2002" localSheetId="9">[15]Global!#REF!</definedName>
    <definedName name="revenue_per_ASM_2002" localSheetId="2">[15]Global!#REF!</definedName>
    <definedName name="revenue_per_ASM_2002" localSheetId="25">[15]Global!#REF!</definedName>
    <definedName name="revenue_per_ASM_2002">[15]Global!#REF!</definedName>
    <definedName name="revenue_per_ASM_2003" localSheetId="4">[15]Global!#REF!</definedName>
    <definedName name="revenue_per_ASM_2003" localSheetId="17">[15]Global!#REF!</definedName>
    <definedName name="revenue_per_ASM_2003" localSheetId="5">[15]Global!#REF!</definedName>
    <definedName name="revenue_per_ASM_2003" localSheetId="9">[15]Global!#REF!</definedName>
    <definedName name="revenue_per_ASM_2003" localSheetId="2">[15]Global!#REF!</definedName>
    <definedName name="revenue_per_ASM_2003" localSheetId="25">[15]Global!#REF!</definedName>
    <definedName name="revenue_per_ASM_2003">[15]Global!#REF!</definedName>
    <definedName name="revenue_per_ASM_2004" localSheetId="4">[15]Global!#REF!</definedName>
    <definedName name="revenue_per_ASM_2004" localSheetId="17">[15]Global!#REF!</definedName>
    <definedName name="revenue_per_ASM_2004" localSheetId="5">[15]Global!#REF!</definedName>
    <definedName name="revenue_per_ASM_2004" localSheetId="9">[15]Global!#REF!</definedName>
    <definedName name="revenue_per_ASM_2004" localSheetId="2">[15]Global!#REF!</definedName>
    <definedName name="revenue_per_ASM_2004" localSheetId="25">[15]Global!#REF!</definedName>
    <definedName name="revenue_per_ASM_2004">[15]Global!#REF!</definedName>
    <definedName name="revenue_per_ASM_2005" localSheetId="4">[15]Global!#REF!</definedName>
    <definedName name="revenue_per_ASM_2005" localSheetId="17">[15]Global!#REF!</definedName>
    <definedName name="revenue_per_ASM_2005" localSheetId="5">[15]Global!#REF!</definedName>
    <definedName name="revenue_per_ASM_2005" localSheetId="9">[15]Global!#REF!</definedName>
    <definedName name="revenue_per_ASM_2005" localSheetId="2">[15]Global!#REF!</definedName>
    <definedName name="revenue_per_ASM_2005" localSheetId="25">[15]Global!#REF!</definedName>
    <definedName name="revenue_per_ASM_2005">[15]Global!#REF!</definedName>
    <definedName name="revenue_per_ASM_2006" localSheetId="4">[15]Global!#REF!</definedName>
    <definedName name="revenue_per_ASM_2006" localSheetId="17">[15]Global!#REF!</definedName>
    <definedName name="revenue_per_ASM_2006" localSheetId="5">[15]Global!#REF!</definedName>
    <definedName name="revenue_per_ASM_2006" localSheetId="9">[15]Global!#REF!</definedName>
    <definedName name="revenue_per_ASM_2006" localSheetId="2">[15]Global!#REF!</definedName>
    <definedName name="revenue_per_ASM_2006" localSheetId="25">[15]Global!#REF!</definedName>
    <definedName name="revenue_per_ASM_2006">[15]Global!#REF!</definedName>
    <definedName name="revenue_per_ASM_2007" localSheetId="4">[15]Global!#REF!</definedName>
    <definedName name="revenue_per_ASM_2007" localSheetId="17">[15]Global!#REF!</definedName>
    <definedName name="revenue_per_ASM_2007" localSheetId="5">[15]Global!#REF!</definedName>
    <definedName name="revenue_per_ASM_2007" localSheetId="9">[15]Global!#REF!</definedName>
    <definedName name="revenue_per_ASM_2007" localSheetId="2">[15]Global!#REF!</definedName>
    <definedName name="revenue_per_ASM_2007" localSheetId="25">[15]Global!#REF!</definedName>
    <definedName name="revenue_per_ASM_2007">[15]Global!#REF!</definedName>
    <definedName name="revenue_per_ASM_2008" localSheetId="4">[15]Global!#REF!</definedName>
    <definedName name="revenue_per_ASM_2008" localSheetId="17">[15]Global!#REF!</definedName>
    <definedName name="revenue_per_ASM_2008" localSheetId="5">[15]Global!#REF!</definedName>
    <definedName name="revenue_per_ASM_2008" localSheetId="9">[15]Global!#REF!</definedName>
    <definedName name="revenue_per_ASM_2008" localSheetId="2">[15]Global!#REF!</definedName>
    <definedName name="revenue_per_ASM_2008" localSheetId="25">[15]Global!#REF!</definedName>
    <definedName name="revenue_per_ASM_2008">[15]Global!#REF!</definedName>
    <definedName name="revenue_per_ASM_2009" localSheetId="4">[15]Global!#REF!</definedName>
    <definedName name="revenue_per_ASM_2009" localSheetId="17">[15]Global!#REF!</definedName>
    <definedName name="revenue_per_ASM_2009" localSheetId="5">[15]Global!#REF!</definedName>
    <definedName name="revenue_per_ASM_2009" localSheetId="9">[15]Global!#REF!</definedName>
    <definedName name="revenue_per_ASM_2009" localSheetId="2">[15]Global!#REF!</definedName>
    <definedName name="revenue_per_ASM_2009" localSheetId="25">[15]Global!#REF!</definedName>
    <definedName name="revenue_per_ASM_2009">[15]Global!#REF!</definedName>
    <definedName name="revenue_per_ASM_2010" localSheetId="4">[15]Global!#REF!</definedName>
    <definedName name="revenue_per_ASM_2010" localSheetId="17">[15]Global!#REF!</definedName>
    <definedName name="revenue_per_ASM_2010" localSheetId="5">[15]Global!#REF!</definedName>
    <definedName name="revenue_per_ASM_2010" localSheetId="9">[15]Global!#REF!</definedName>
    <definedName name="revenue_per_ASM_2010" localSheetId="2">[15]Global!#REF!</definedName>
    <definedName name="revenue_per_ASM_2010" localSheetId="25">[15]Global!#REF!</definedName>
    <definedName name="revenue_per_ASM_2010">[15]Global!#REF!</definedName>
    <definedName name="revenue_per_ASM_comm" localSheetId="4">[15]Global!#REF!</definedName>
    <definedName name="revenue_per_ASM_comm" localSheetId="17">[15]Global!#REF!</definedName>
    <definedName name="revenue_per_ASM_comm" localSheetId="5">[15]Global!#REF!</definedName>
    <definedName name="revenue_per_ASM_comm" localSheetId="9">[15]Global!#REF!</definedName>
    <definedName name="revenue_per_ASM_comm" localSheetId="2">[15]Global!#REF!</definedName>
    <definedName name="revenue_per_ASM_comm" localSheetId="25">[15]Global!#REF!</definedName>
    <definedName name="revenue_per_ASM_comm">[15]Global!#REF!</definedName>
    <definedName name="revenue_per_ATK_1985" localSheetId="4">[15]Global!#REF!</definedName>
    <definedName name="revenue_per_ATK_1985" localSheetId="17">[15]Global!#REF!</definedName>
    <definedName name="revenue_per_ATK_1985" localSheetId="5">[15]Global!#REF!</definedName>
    <definedName name="revenue_per_ATK_1985" localSheetId="9">[15]Global!#REF!</definedName>
    <definedName name="revenue_per_ATK_1985" localSheetId="2">[15]Global!#REF!</definedName>
    <definedName name="revenue_per_ATK_1985" localSheetId="25">[15]Global!#REF!</definedName>
    <definedName name="revenue_per_ATK_1985">[15]Global!#REF!</definedName>
    <definedName name="revenue_per_ATK_1986" localSheetId="4">[15]Global!#REF!</definedName>
    <definedName name="revenue_per_ATK_1986" localSheetId="17">[15]Global!#REF!</definedName>
    <definedName name="revenue_per_ATK_1986" localSheetId="5">[15]Global!#REF!</definedName>
    <definedName name="revenue_per_ATK_1986" localSheetId="9">[15]Global!#REF!</definedName>
    <definedName name="revenue_per_ATK_1986" localSheetId="2">[15]Global!#REF!</definedName>
    <definedName name="revenue_per_ATK_1986" localSheetId="25">[15]Global!#REF!</definedName>
    <definedName name="revenue_per_ATK_1986">[15]Global!#REF!</definedName>
    <definedName name="revenue_per_ATK_1987" localSheetId="4">[15]Global!#REF!</definedName>
    <definedName name="revenue_per_ATK_1987" localSheetId="17">[15]Global!#REF!</definedName>
    <definedName name="revenue_per_ATK_1987" localSheetId="5">[15]Global!#REF!</definedName>
    <definedName name="revenue_per_ATK_1987" localSheetId="9">[15]Global!#REF!</definedName>
    <definedName name="revenue_per_ATK_1987" localSheetId="2">[15]Global!#REF!</definedName>
    <definedName name="revenue_per_ATK_1987" localSheetId="25">[15]Global!#REF!</definedName>
    <definedName name="revenue_per_ATK_1987">[15]Global!#REF!</definedName>
    <definedName name="revenue_per_ATK_1988" localSheetId="4">[15]Global!#REF!</definedName>
    <definedName name="revenue_per_ATK_1988" localSheetId="17">[15]Global!#REF!</definedName>
    <definedName name="revenue_per_ATK_1988" localSheetId="5">[15]Global!#REF!</definedName>
    <definedName name="revenue_per_ATK_1988" localSheetId="9">[15]Global!#REF!</definedName>
    <definedName name="revenue_per_ATK_1988" localSheetId="2">[15]Global!#REF!</definedName>
    <definedName name="revenue_per_ATK_1988" localSheetId="25">[15]Global!#REF!</definedName>
    <definedName name="revenue_per_ATK_1988">[15]Global!#REF!</definedName>
    <definedName name="revenue_per_ATK_1989" localSheetId="4">[15]Global!#REF!</definedName>
    <definedName name="revenue_per_ATK_1989" localSheetId="17">[15]Global!#REF!</definedName>
    <definedName name="revenue_per_ATK_1989" localSheetId="5">[15]Global!#REF!</definedName>
    <definedName name="revenue_per_ATK_1989" localSheetId="9">[15]Global!#REF!</definedName>
    <definedName name="revenue_per_ATK_1989" localSheetId="2">[15]Global!#REF!</definedName>
    <definedName name="revenue_per_ATK_1989" localSheetId="25">[15]Global!#REF!</definedName>
    <definedName name="revenue_per_ATK_1989">[15]Global!#REF!</definedName>
    <definedName name="revenue_per_ATK_1990" localSheetId="4">[15]Global!#REF!</definedName>
    <definedName name="revenue_per_ATK_1990" localSheetId="17">[15]Global!#REF!</definedName>
    <definedName name="revenue_per_ATK_1990" localSheetId="5">[15]Global!#REF!</definedName>
    <definedName name="revenue_per_ATK_1990" localSheetId="9">[15]Global!#REF!</definedName>
    <definedName name="revenue_per_ATK_1990" localSheetId="2">[15]Global!#REF!</definedName>
    <definedName name="revenue_per_ATK_1990" localSheetId="25">[15]Global!#REF!</definedName>
    <definedName name="revenue_per_ATK_1990">[15]Global!#REF!</definedName>
    <definedName name="revenue_per_ATK_1991" localSheetId="4">[15]Global!#REF!</definedName>
    <definedName name="revenue_per_ATK_1991" localSheetId="17">[15]Global!#REF!</definedName>
    <definedName name="revenue_per_ATK_1991" localSheetId="5">[15]Global!#REF!</definedName>
    <definedName name="revenue_per_ATK_1991" localSheetId="9">[15]Global!#REF!</definedName>
    <definedName name="revenue_per_ATK_1991" localSheetId="2">[15]Global!#REF!</definedName>
    <definedName name="revenue_per_ATK_1991" localSheetId="25">[15]Global!#REF!</definedName>
    <definedName name="revenue_per_ATK_1991">[15]Global!#REF!</definedName>
    <definedName name="revenue_per_ATK_1992" localSheetId="4">[15]Global!#REF!</definedName>
    <definedName name="revenue_per_ATK_1992" localSheetId="17">[15]Global!#REF!</definedName>
    <definedName name="revenue_per_ATK_1992" localSheetId="5">[15]Global!#REF!</definedName>
    <definedName name="revenue_per_ATK_1992" localSheetId="9">[15]Global!#REF!</definedName>
    <definedName name="revenue_per_ATK_1992" localSheetId="2">[15]Global!#REF!</definedName>
    <definedName name="revenue_per_ATK_1992" localSheetId="25">[15]Global!#REF!</definedName>
    <definedName name="revenue_per_ATK_1992">[15]Global!#REF!</definedName>
    <definedName name="revenue_per_ATK_1993" localSheetId="4">[15]Global!#REF!</definedName>
    <definedName name="revenue_per_ATK_1993" localSheetId="17">[15]Global!#REF!</definedName>
    <definedName name="revenue_per_ATK_1993" localSheetId="5">[15]Global!#REF!</definedName>
    <definedName name="revenue_per_ATK_1993" localSheetId="9">[15]Global!#REF!</definedName>
    <definedName name="revenue_per_ATK_1993" localSheetId="2">[15]Global!#REF!</definedName>
    <definedName name="revenue_per_ATK_1993" localSheetId="25">[15]Global!#REF!</definedName>
    <definedName name="revenue_per_ATK_1993">[15]Global!#REF!</definedName>
    <definedName name="revenue_per_ATK_1994" localSheetId="4">[15]Global!#REF!</definedName>
    <definedName name="revenue_per_ATK_1994" localSheetId="17">[15]Global!#REF!</definedName>
    <definedName name="revenue_per_ATK_1994" localSheetId="5">[15]Global!#REF!</definedName>
    <definedName name="revenue_per_ATK_1994" localSheetId="9">[15]Global!#REF!</definedName>
    <definedName name="revenue_per_ATK_1994" localSheetId="2">[15]Global!#REF!</definedName>
    <definedName name="revenue_per_ATK_1994" localSheetId="25">[15]Global!#REF!</definedName>
    <definedName name="revenue_per_ATK_1994">[15]Global!#REF!</definedName>
    <definedName name="revenue_per_ATK_1995" localSheetId="4">[15]Global!#REF!</definedName>
    <definedName name="revenue_per_ATK_1995" localSheetId="17">[15]Global!#REF!</definedName>
    <definedName name="revenue_per_ATK_1995" localSheetId="5">[15]Global!#REF!</definedName>
    <definedName name="revenue_per_ATK_1995" localSheetId="9">[15]Global!#REF!</definedName>
    <definedName name="revenue_per_ATK_1995" localSheetId="2">[15]Global!#REF!</definedName>
    <definedName name="revenue_per_ATK_1995" localSheetId="25">[15]Global!#REF!</definedName>
    <definedName name="revenue_per_ATK_1995">[15]Global!#REF!</definedName>
    <definedName name="revenue_per_ATK_1996" localSheetId="4">[15]Global!#REF!</definedName>
    <definedName name="revenue_per_ATK_1996" localSheetId="17">[15]Global!#REF!</definedName>
    <definedName name="revenue_per_ATK_1996" localSheetId="5">[15]Global!#REF!</definedName>
    <definedName name="revenue_per_ATK_1996" localSheetId="9">[15]Global!#REF!</definedName>
    <definedName name="revenue_per_ATK_1996" localSheetId="2">[15]Global!#REF!</definedName>
    <definedName name="revenue_per_ATK_1996" localSheetId="25">[15]Global!#REF!</definedName>
    <definedName name="revenue_per_ATK_1996">[15]Global!#REF!</definedName>
    <definedName name="revenue_per_ATK_1997" localSheetId="4">[15]Global!#REF!</definedName>
    <definedName name="revenue_per_ATK_1997" localSheetId="17">[15]Global!#REF!</definedName>
    <definedName name="revenue_per_ATK_1997" localSheetId="5">[15]Global!#REF!</definedName>
    <definedName name="revenue_per_ATK_1997" localSheetId="9">[15]Global!#REF!</definedName>
    <definedName name="revenue_per_ATK_1997" localSheetId="2">[15]Global!#REF!</definedName>
    <definedName name="revenue_per_ATK_1997" localSheetId="25">[15]Global!#REF!</definedName>
    <definedName name="revenue_per_ATK_1997">[15]Global!#REF!</definedName>
    <definedName name="revenue_per_ATK_1998" localSheetId="4">[15]Global!#REF!</definedName>
    <definedName name="revenue_per_ATK_1998" localSheetId="17">[15]Global!#REF!</definedName>
    <definedName name="revenue_per_ATK_1998" localSheetId="5">[15]Global!#REF!</definedName>
    <definedName name="revenue_per_ATK_1998" localSheetId="9">[15]Global!#REF!</definedName>
    <definedName name="revenue_per_ATK_1998" localSheetId="2">[15]Global!#REF!</definedName>
    <definedName name="revenue_per_ATK_1998" localSheetId="25">[15]Global!#REF!</definedName>
    <definedName name="revenue_per_ATK_1998">[15]Global!#REF!</definedName>
    <definedName name="revenue_per_ATK_1999" localSheetId="4">[15]Global!#REF!</definedName>
    <definedName name="revenue_per_ATK_1999" localSheetId="17">[15]Global!#REF!</definedName>
    <definedName name="revenue_per_ATK_1999" localSheetId="5">[15]Global!#REF!</definedName>
    <definedName name="revenue_per_ATK_1999" localSheetId="9">[15]Global!#REF!</definedName>
    <definedName name="revenue_per_ATK_1999" localSheetId="2">[15]Global!#REF!</definedName>
    <definedName name="revenue_per_ATK_1999" localSheetId="25">[15]Global!#REF!</definedName>
    <definedName name="revenue_per_ATK_1999">[15]Global!#REF!</definedName>
    <definedName name="revenue_per_ATK_2000" localSheetId="4">[15]Global!#REF!</definedName>
    <definedName name="revenue_per_ATK_2000" localSheetId="17">[15]Global!#REF!</definedName>
    <definedName name="revenue_per_ATK_2000" localSheetId="5">[15]Global!#REF!</definedName>
    <definedName name="revenue_per_ATK_2000" localSheetId="9">[15]Global!#REF!</definedName>
    <definedName name="revenue_per_ATK_2000" localSheetId="2">[15]Global!#REF!</definedName>
    <definedName name="revenue_per_ATK_2000" localSheetId="25">[15]Global!#REF!</definedName>
    <definedName name="revenue_per_ATK_2000">[15]Global!#REF!</definedName>
    <definedName name="revenue_per_ATK_2001" localSheetId="4">[15]Global!#REF!</definedName>
    <definedName name="revenue_per_ATK_2001" localSheetId="17">[15]Global!#REF!</definedName>
    <definedName name="revenue_per_ATK_2001" localSheetId="5">[15]Global!#REF!</definedName>
    <definedName name="revenue_per_ATK_2001" localSheetId="9">[15]Global!#REF!</definedName>
    <definedName name="revenue_per_ATK_2001" localSheetId="2">[15]Global!#REF!</definedName>
    <definedName name="revenue_per_ATK_2001" localSheetId="25">[15]Global!#REF!</definedName>
    <definedName name="revenue_per_ATK_2001">[15]Global!#REF!</definedName>
    <definedName name="revenue_per_ATK_2002" localSheetId="4">[15]Global!#REF!</definedName>
    <definedName name="revenue_per_ATK_2002" localSheetId="17">[15]Global!#REF!</definedName>
    <definedName name="revenue_per_ATK_2002" localSheetId="5">[15]Global!#REF!</definedName>
    <definedName name="revenue_per_ATK_2002" localSheetId="9">[15]Global!#REF!</definedName>
    <definedName name="revenue_per_ATK_2002" localSheetId="2">[15]Global!#REF!</definedName>
    <definedName name="revenue_per_ATK_2002" localSheetId="25">[15]Global!#REF!</definedName>
    <definedName name="revenue_per_ATK_2002">[15]Global!#REF!</definedName>
    <definedName name="revenue_per_ATK_2003" localSheetId="4">[15]Global!#REF!</definedName>
    <definedName name="revenue_per_ATK_2003" localSheetId="17">[15]Global!#REF!</definedName>
    <definedName name="revenue_per_ATK_2003" localSheetId="5">[15]Global!#REF!</definedName>
    <definedName name="revenue_per_ATK_2003" localSheetId="9">[15]Global!#REF!</definedName>
    <definedName name="revenue_per_ATK_2003" localSheetId="2">[15]Global!#REF!</definedName>
    <definedName name="revenue_per_ATK_2003" localSheetId="25">[15]Global!#REF!</definedName>
    <definedName name="revenue_per_ATK_2003">[15]Global!#REF!</definedName>
    <definedName name="revenue_per_ATK_2004" localSheetId="4">[15]Global!#REF!</definedName>
    <definedName name="revenue_per_ATK_2004" localSheetId="17">[15]Global!#REF!</definedName>
    <definedName name="revenue_per_ATK_2004" localSheetId="5">[15]Global!#REF!</definedName>
    <definedName name="revenue_per_ATK_2004" localSheetId="9">[15]Global!#REF!</definedName>
    <definedName name="revenue_per_ATK_2004" localSheetId="2">[15]Global!#REF!</definedName>
    <definedName name="revenue_per_ATK_2004" localSheetId="25">[15]Global!#REF!</definedName>
    <definedName name="revenue_per_ATK_2004">[15]Global!#REF!</definedName>
    <definedName name="revenue_per_ATK_2005" localSheetId="4">[15]Global!#REF!</definedName>
    <definedName name="revenue_per_ATK_2005" localSheetId="17">[15]Global!#REF!</definedName>
    <definedName name="revenue_per_ATK_2005" localSheetId="5">[15]Global!#REF!</definedName>
    <definedName name="revenue_per_ATK_2005" localSheetId="9">[15]Global!#REF!</definedName>
    <definedName name="revenue_per_ATK_2005" localSheetId="2">[15]Global!#REF!</definedName>
    <definedName name="revenue_per_ATK_2005" localSheetId="25">[15]Global!#REF!</definedName>
    <definedName name="revenue_per_ATK_2005">[15]Global!#REF!</definedName>
    <definedName name="revenue_per_ATK_2006" localSheetId="4">[15]Global!#REF!</definedName>
    <definedName name="revenue_per_ATK_2006" localSheetId="17">[15]Global!#REF!</definedName>
    <definedName name="revenue_per_ATK_2006" localSheetId="5">[15]Global!#REF!</definedName>
    <definedName name="revenue_per_ATK_2006" localSheetId="9">[15]Global!#REF!</definedName>
    <definedName name="revenue_per_ATK_2006" localSheetId="2">[15]Global!#REF!</definedName>
    <definedName name="revenue_per_ATK_2006" localSheetId="25">[15]Global!#REF!</definedName>
    <definedName name="revenue_per_ATK_2006">[15]Global!#REF!</definedName>
    <definedName name="revenue_per_ATK_2007" localSheetId="4">[15]Global!#REF!</definedName>
    <definedName name="revenue_per_ATK_2007" localSheetId="17">[15]Global!#REF!</definedName>
    <definedName name="revenue_per_ATK_2007" localSheetId="5">[15]Global!#REF!</definedName>
    <definedName name="revenue_per_ATK_2007" localSheetId="9">[15]Global!#REF!</definedName>
    <definedName name="revenue_per_ATK_2007" localSheetId="2">[15]Global!#REF!</definedName>
    <definedName name="revenue_per_ATK_2007" localSheetId="25">[15]Global!#REF!</definedName>
    <definedName name="revenue_per_ATK_2007">[15]Global!#REF!</definedName>
    <definedName name="revenue_per_ATK_2008" localSheetId="4">[15]Global!#REF!</definedName>
    <definedName name="revenue_per_ATK_2008" localSheetId="17">[15]Global!#REF!</definedName>
    <definedName name="revenue_per_ATK_2008" localSheetId="5">[15]Global!#REF!</definedName>
    <definedName name="revenue_per_ATK_2008" localSheetId="9">[15]Global!#REF!</definedName>
    <definedName name="revenue_per_ATK_2008" localSheetId="2">[15]Global!#REF!</definedName>
    <definedName name="revenue_per_ATK_2008" localSheetId="25">[15]Global!#REF!</definedName>
    <definedName name="revenue_per_ATK_2008">[15]Global!#REF!</definedName>
    <definedName name="revenue_per_ATK_2009" localSheetId="4">[15]Global!#REF!</definedName>
    <definedName name="revenue_per_ATK_2009" localSheetId="17">[15]Global!#REF!</definedName>
    <definedName name="revenue_per_ATK_2009" localSheetId="5">[15]Global!#REF!</definedName>
    <definedName name="revenue_per_ATK_2009" localSheetId="9">[15]Global!#REF!</definedName>
    <definedName name="revenue_per_ATK_2009" localSheetId="2">[15]Global!#REF!</definedName>
    <definedName name="revenue_per_ATK_2009" localSheetId="25">[15]Global!#REF!</definedName>
    <definedName name="revenue_per_ATK_2009">[15]Global!#REF!</definedName>
    <definedName name="revenue_per_ATK_2010" localSheetId="4">[15]Global!#REF!</definedName>
    <definedName name="revenue_per_ATK_2010" localSheetId="17">[15]Global!#REF!</definedName>
    <definedName name="revenue_per_ATK_2010" localSheetId="5">[15]Global!#REF!</definedName>
    <definedName name="revenue_per_ATK_2010" localSheetId="9">[15]Global!#REF!</definedName>
    <definedName name="revenue_per_ATK_2010" localSheetId="2">[15]Global!#REF!</definedName>
    <definedName name="revenue_per_ATK_2010" localSheetId="25">[15]Global!#REF!</definedName>
    <definedName name="revenue_per_ATK_2010">[15]Global!#REF!</definedName>
    <definedName name="revenue_per_ATK_comm" localSheetId="4">[15]Global!#REF!</definedName>
    <definedName name="revenue_per_ATK_comm" localSheetId="17">[15]Global!#REF!</definedName>
    <definedName name="revenue_per_ATK_comm" localSheetId="5">[15]Global!#REF!</definedName>
    <definedName name="revenue_per_ATK_comm" localSheetId="9">[15]Global!#REF!</definedName>
    <definedName name="revenue_per_ATK_comm" localSheetId="2">[15]Global!#REF!</definedName>
    <definedName name="revenue_per_ATK_comm" localSheetId="25">[15]Global!#REF!</definedName>
    <definedName name="revenue_per_ATK_comm">[15]Global!#REF!</definedName>
    <definedName name="revenue_per_ATM_1985" localSheetId="4">[15]Global!#REF!</definedName>
    <definedName name="revenue_per_ATM_1985" localSheetId="17">[15]Global!#REF!</definedName>
    <definedName name="revenue_per_ATM_1985" localSheetId="5">[15]Global!#REF!</definedName>
    <definedName name="revenue_per_ATM_1985" localSheetId="9">[15]Global!#REF!</definedName>
    <definedName name="revenue_per_ATM_1985" localSheetId="2">[15]Global!#REF!</definedName>
    <definedName name="revenue_per_ATM_1985" localSheetId="25">[15]Global!#REF!</definedName>
    <definedName name="revenue_per_ATM_1985">[15]Global!#REF!</definedName>
    <definedName name="revenue_per_ATM_1986" localSheetId="4">[15]Global!#REF!</definedName>
    <definedName name="revenue_per_ATM_1986" localSheetId="17">[15]Global!#REF!</definedName>
    <definedName name="revenue_per_ATM_1986" localSheetId="5">[15]Global!#REF!</definedName>
    <definedName name="revenue_per_ATM_1986" localSheetId="9">[15]Global!#REF!</definedName>
    <definedName name="revenue_per_ATM_1986" localSheetId="2">[15]Global!#REF!</definedName>
    <definedName name="revenue_per_ATM_1986" localSheetId="25">[15]Global!#REF!</definedName>
    <definedName name="revenue_per_ATM_1986">[15]Global!#REF!</definedName>
    <definedName name="revenue_per_ATM_1987" localSheetId="4">[15]Global!#REF!</definedName>
    <definedName name="revenue_per_ATM_1987" localSheetId="17">[15]Global!#REF!</definedName>
    <definedName name="revenue_per_ATM_1987" localSheetId="5">[15]Global!#REF!</definedName>
    <definedName name="revenue_per_ATM_1987" localSheetId="9">[15]Global!#REF!</definedName>
    <definedName name="revenue_per_ATM_1987" localSheetId="2">[15]Global!#REF!</definedName>
    <definedName name="revenue_per_ATM_1987" localSheetId="25">[15]Global!#REF!</definedName>
    <definedName name="revenue_per_ATM_1987">[15]Global!#REF!</definedName>
    <definedName name="revenue_per_ATM_1988" localSheetId="4">[15]Global!#REF!</definedName>
    <definedName name="revenue_per_ATM_1988" localSheetId="17">[15]Global!#REF!</definedName>
    <definedName name="revenue_per_ATM_1988" localSheetId="5">[15]Global!#REF!</definedName>
    <definedName name="revenue_per_ATM_1988" localSheetId="9">[15]Global!#REF!</definedName>
    <definedName name="revenue_per_ATM_1988" localSheetId="2">[15]Global!#REF!</definedName>
    <definedName name="revenue_per_ATM_1988" localSheetId="25">[15]Global!#REF!</definedName>
    <definedName name="revenue_per_ATM_1988">[15]Global!#REF!</definedName>
    <definedName name="revenue_per_ATM_1989" localSheetId="4">[15]Global!#REF!</definedName>
    <definedName name="revenue_per_ATM_1989" localSheetId="17">[15]Global!#REF!</definedName>
    <definedName name="revenue_per_ATM_1989" localSheetId="5">[15]Global!#REF!</definedName>
    <definedName name="revenue_per_ATM_1989" localSheetId="9">[15]Global!#REF!</definedName>
    <definedName name="revenue_per_ATM_1989" localSheetId="2">[15]Global!#REF!</definedName>
    <definedName name="revenue_per_ATM_1989" localSheetId="25">[15]Global!#REF!</definedName>
    <definedName name="revenue_per_ATM_1989">[15]Global!#REF!</definedName>
    <definedName name="revenue_per_ATM_1990" localSheetId="4">[15]Global!#REF!</definedName>
    <definedName name="revenue_per_ATM_1990" localSheetId="17">[15]Global!#REF!</definedName>
    <definedName name="revenue_per_ATM_1990" localSheetId="5">[15]Global!#REF!</definedName>
    <definedName name="revenue_per_ATM_1990" localSheetId="9">[15]Global!#REF!</definedName>
    <definedName name="revenue_per_ATM_1990" localSheetId="2">[15]Global!#REF!</definedName>
    <definedName name="revenue_per_ATM_1990" localSheetId="25">[15]Global!#REF!</definedName>
    <definedName name="revenue_per_ATM_1990">[15]Global!#REF!</definedName>
    <definedName name="revenue_per_ATM_1991" localSheetId="4">[15]Global!#REF!</definedName>
    <definedName name="revenue_per_ATM_1991" localSheetId="17">[15]Global!#REF!</definedName>
    <definedName name="revenue_per_ATM_1991" localSheetId="5">[15]Global!#REF!</definedName>
    <definedName name="revenue_per_ATM_1991" localSheetId="9">[15]Global!#REF!</definedName>
    <definedName name="revenue_per_ATM_1991" localSheetId="2">[15]Global!#REF!</definedName>
    <definedName name="revenue_per_ATM_1991" localSheetId="25">[15]Global!#REF!</definedName>
    <definedName name="revenue_per_ATM_1991">[15]Global!#REF!</definedName>
    <definedName name="revenue_per_ATM_1992" localSheetId="4">[15]Global!#REF!</definedName>
    <definedName name="revenue_per_ATM_1992" localSheetId="17">[15]Global!#REF!</definedName>
    <definedName name="revenue_per_ATM_1992" localSheetId="5">[15]Global!#REF!</definedName>
    <definedName name="revenue_per_ATM_1992" localSheetId="9">[15]Global!#REF!</definedName>
    <definedName name="revenue_per_ATM_1992" localSheetId="2">[15]Global!#REF!</definedName>
    <definedName name="revenue_per_ATM_1992" localSheetId="25">[15]Global!#REF!</definedName>
    <definedName name="revenue_per_ATM_1992">[15]Global!#REF!</definedName>
    <definedName name="revenue_per_ATM_1993" localSheetId="4">[15]Global!#REF!</definedName>
    <definedName name="revenue_per_ATM_1993" localSheetId="17">[15]Global!#REF!</definedName>
    <definedName name="revenue_per_ATM_1993" localSheetId="5">[15]Global!#REF!</definedName>
    <definedName name="revenue_per_ATM_1993" localSheetId="9">[15]Global!#REF!</definedName>
    <definedName name="revenue_per_ATM_1993" localSheetId="2">[15]Global!#REF!</definedName>
    <definedName name="revenue_per_ATM_1993" localSheetId="25">[15]Global!#REF!</definedName>
    <definedName name="revenue_per_ATM_1993">[15]Global!#REF!</definedName>
    <definedName name="revenue_per_ATM_1994" localSheetId="4">[15]Global!#REF!</definedName>
    <definedName name="revenue_per_ATM_1994" localSheetId="17">[15]Global!#REF!</definedName>
    <definedName name="revenue_per_ATM_1994" localSheetId="5">[15]Global!#REF!</definedName>
    <definedName name="revenue_per_ATM_1994" localSheetId="9">[15]Global!#REF!</definedName>
    <definedName name="revenue_per_ATM_1994" localSheetId="2">[15]Global!#REF!</definedName>
    <definedName name="revenue_per_ATM_1994" localSheetId="25">[15]Global!#REF!</definedName>
    <definedName name="revenue_per_ATM_1994">[15]Global!#REF!</definedName>
    <definedName name="revenue_per_ATM_1995" localSheetId="4">[15]Global!#REF!</definedName>
    <definedName name="revenue_per_ATM_1995" localSheetId="17">[15]Global!#REF!</definedName>
    <definedName name="revenue_per_ATM_1995" localSheetId="5">[15]Global!#REF!</definedName>
    <definedName name="revenue_per_ATM_1995" localSheetId="9">[15]Global!#REF!</definedName>
    <definedName name="revenue_per_ATM_1995" localSheetId="2">[15]Global!#REF!</definedName>
    <definedName name="revenue_per_ATM_1995" localSheetId="25">[15]Global!#REF!</definedName>
    <definedName name="revenue_per_ATM_1995">[15]Global!#REF!</definedName>
    <definedName name="revenue_per_ATM_1996" localSheetId="4">[15]Global!#REF!</definedName>
    <definedName name="revenue_per_ATM_1996" localSheetId="17">[15]Global!#REF!</definedName>
    <definedName name="revenue_per_ATM_1996" localSheetId="5">[15]Global!#REF!</definedName>
    <definedName name="revenue_per_ATM_1996" localSheetId="9">[15]Global!#REF!</definedName>
    <definedName name="revenue_per_ATM_1996" localSheetId="2">[15]Global!#REF!</definedName>
    <definedName name="revenue_per_ATM_1996" localSheetId="25">[15]Global!#REF!</definedName>
    <definedName name="revenue_per_ATM_1996">[15]Global!#REF!</definedName>
    <definedName name="revenue_per_ATM_1997" localSheetId="4">[15]Global!#REF!</definedName>
    <definedName name="revenue_per_ATM_1997" localSheetId="17">[15]Global!#REF!</definedName>
    <definedName name="revenue_per_ATM_1997" localSheetId="5">[15]Global!#REF!</definedName>
    <definedName name="revenue_per_ATM_1997" localSheetId="9">[15]Global!#REF!</definedName>
    <definedName name="revenue_per_ATM_1997" localSheetId="2">[15]Global!#REF!</definedName>
    <definedName name="revenue_per_ATM_1997" localSheetId="25">[15]Global!#REF!</definedName>
    <definedName name="revenue_per_ATM_1997">[15]Global!#REF!</definedName>
    <definedName name="revenue_per_ATM_1998" localSheetId="4">[15]Global!#REF!</definedName>
    <definedName name="revenue_per_ATM_1998" localSheetId="17">[15]Global!#REF!</definedName>
    <definedName name="revenue_per_ATM_1998" localSheetId="5">[15]Global!#REF!</definedName>
    <definedName name="revenue_per_ATM_1998" localSheetId="9">[15]Global!#REF!</definedName>
    <definedName name="revenue_per_ATM_1998" localSheetId="2">[15]Global!#REF!</definedName>
    <definedName name="revenue_per_ATM_1998" localSheetId="25">[15]Global!#REF!</definedName>
    <definedName name="revenue_per_ATM_1998">[15]Global!#REF!</definedName>
    <definedName name="revenue_per_ATM_1999" localSheetId="4">[15]Global!#REF!</definedName>
    <definedName name="revenue_per_ATM_1999" localSheetId="17">[15]Global!#REF!</definedName>
    <definedName name="revenue_per_ATM_1999" localSheetId="5">[15]Global!#REF!</definedName>
    <definedName name="revenue_per_ATM_1999" localSheetId="9">[15]Global!#REF!</definedName>
    <definedName name="revenue_per_ATM_1999" localSheetId="2">[15]Global!#REF!</definedName>
    <definedName name="revenue_per_ATM_1999" localSheetId="25">[15]Global!#REF!</definedName>
    <definedName name="revenue_per_ATM_1999">[15]Global!#REF!</definedName>
    <definedName name="revenue_per_ATM_2000" localSheetId="4">[15]Global!#REF!</definedName>
    <definedName name="revenue_per_ATM_2000" localSheetId="17">[15]Global!#REF!</definedName>
    <definedName name="revenue_per_ATM_2000" localSheetId="5">[15]Global!#REF!</definedName>
    <definedName name="revenue_per_ATM_2000" localSheetId="9">[15]Global!#REF!</definedName>
    <definedName name="revenue_per_ATM_2000" localSheetId="2">[15]Global!#REF!</definedName>
    <definedName name="revenue_per_ATM_2000" localSheetId="25">[15]Global!#REF!</definedName>
    <definedName name="revenue_per_ATM_2000">[15]Global!#REF!</definedName>
    <definedName name="revenue_per_ATM_2001" localSheetId="4">[15]Global!#REF!</definedName>
    <definedName name="revenue_per_ATM_2001" localSheetId="17">[15]Global!#REF!</definedName>
    <definedName name="revenue_per_ATM_2001" localSheetId="5">[15]Global!#REF!</definedName>
    <definedName name="revenue_per_ATM_2001" localSheetId="9">[15]Global!#REF!</definedName>
    <definedName name="revenue_per_ATM_2001" localSheetId="2">[15]Global!#REF!</definedName>
    <definedName name="revenue_per_ATM_2001" localSheetId="25">[15]Global!#REF!</definedName>
    <definedName name="revenue_per_ATM_2001">[15]Global!#REF!</definedName>
    <definedName name="revenue_per_ATM_2002" localSheetId="4">[15]Global!#REF!</definedName>
    <definedName name="revenue_per_ATM_2002" localSheetId="17">[15]Global!#REF!</definedName>
    <definedName name="revenue_per_ATM_2002" localSheetId="5">[15]Global!#REF!</definedName>
    <definedName name="revenue_per_ATM_2002" localSheetId="9">[15]Global!#REF!</definedName>
    <definedName name="revenue_per_ATM_2002" localSheetId="2">[15]Global!#REF!</definedName>
    <definedName name="revenue_per_ATM_2002" localSheetId="25">[15]Global!#REF!</definedName>
    <definedName name="revenue_per_ATM_2002">[15]Global!#REF!</definedName>
    <definedName name="revenue_per_ATM_2003" localSheetId="4">[15]Global!#REF!</definedName>
    <definedName name="revenue_per_ATM_2003" localSheetId="17">[15]Global!#REF!</definedName>
    <definedName name="revenue_per_ATM_2003" localSheetId="5">[15]Global!#REF!</definedName>
    <definedName name="revenue_per_ATM_2003" localSheetId="9">[15]Global!#REF!</definedName>
    <definedName name="revenue_per_ATM_2003" localSheetId="2">[15]Global!#REF!</definedName>
    <definedName name="revenue_per_ATM_2003" localSheetId="25">[15]Global!#REF!</definedName>
    <definedName name="revenue_per_ATM_2003">[15]Global!#REF!</definedName>
    <definedName name="revenue_per_ATM_2004" localSheetId="4">[15]Global!#REF!</definedName>
    <definedName name="revenue_per_ATM_2004" localSheetId="17">[15]Global!#REF!</definedName>
    <definedName name="revenue_per_ATM_2004" localSheetId="5">[15]Global!#REF!</definedName>
    <definedName name="revenue_per_ATM_2004" localSheetId="9">[15]Global!#REF!</definedName>
    <definedName name="revenue_per_ATM_2004" localSheetId="2">[15]Global!#REF!</definedName>
    <definedName name="revenue_per_ATM_2004" localSheetId="25">[15]Global!#REF!</definedName>
    <definedName name="revenue_per_ATM_2004">[15]Global!#REF!</definedName>
    <definedName name="revenue_per_ATM_2005" localSheetId="4">[15]Global!#REF!</definedName>
    <definedName name="revenue_per_ATM_2005" localSheetId="17">[15]Global!#REF!</definedName>
    <definedName name="revenue_per_ATM_2005" localSheetId="5">[15]Global!#REF!</definedName>
    <definedName name="revenue_per_ATM_2005" localSheetId="9">[15]Global!#REF!</definedName>
    <definedName name="revenue_per_ATM_2005" localSheetId="2">[15]Global!#REF!</definedName>
    <definedName name="revenue_per_ATM_2005" localSheetId="25">[15]Global!#REF!</definedName>
    <definedName name="revenue_per_ATM_2005">[15]Global!#REF!</definedName>
    <definedName name="revenue_per_ATM_2006" localSheetId="4">[15]Global!#REF!</definedName>
    <definedName name="revenue_per_ATM_2006" localSheetId="17">[15]Global!#REF!</definedName>
    <definedName name="revenue_per_ATM_2006" localSheetId="5">[15]Global!#REF!</definedName>
    <definedName name="revenue_per_ATM_2006" localSheetId="9">[15]Global!#REF!</definedName>
    <definedName name="revenue_per_ATM_2006" localSheetId="2">[15]Global!#REF!</definedName>
    <definedName name="revenue_per_ATM_2006" localSheetId="25">[15]Global!#REF!</definedName>
    <definedName name="revenue_per_ATM_2006">[15]Global!#REF!</definedName>
    <definedName name="revenue_per_ATM_2007" localSheetId="4">[15]Global!#REF!</definedName>
    <definedName name="revenue_per_ATM_2007" localSheetId="17">[15]Global!#REF!</definedName>
    <definedName name="revenue_per_ATM_2007" localSheetId="5">[15]Global!#REF!</definedName>
    <definedName name="revenue_per_ATM_2007" localSheetId="9">[15]Global!#REF!</definedName>
    <definedName name="revenue_per_ATM_2007" localSheetId="2">[15]Global!#REF!</definedName>
    <definedName name="revenue_per_ATM_2007" localSheetId="25">[15]Global!#REF!</definedName>
    <definedName name="revenue_per_ATM_2007">[15]Global!#REF!</definedName>
    <definedName name="revenue_per_ATM_2008" localSheetId="4">[15]Global!#REF!</definedName>
    <definedName name="revenue_per_ATM_2008" localSheetId="17">[15]Global!#REF!</definedName>
    <definedName name="revenue_per_ATM_2008" localSheetId="5">[15]Global!#REF!</definedName>
    <definedName name="revenue_per_ATM_2008" localSheetId="9">[15]Global!#REF!</definedName>
    <definedName name="revenue_per_ATM_2008" localSheetId="2">[15]Global!#REF!</definedName>
    <definedName name="revenue_per_ATM_2008" localSheetId="25">[15]Global!#REF!</definedName>
    <definedName name="revenue_per_ATM_2008">[15]Global!#REF!</definedName>
    <definedName name="revenue_per_ATM_2009" localSheetId="4">[15]Global!#REF!</definedName>
    <definedName name="revenue_per_ATM_2009" localSheetId="17">[15]Global!#REF!</definedName>
    <definedName name="revenue_per_ATM_2009" localSheetId="5">[15]Global!#REF!</definedName>
    <definedName name="revenue_per_ATM_2009" localSheetId="9">[15]Global!#REF!</definedName>
    <definedName name="revenue_per_ATM_2009" localSheetId="2">[15]Global!#REF!</definedName>
    <definedName name="revenue_per_ATM_2009" localSheetId="25">[15]Global!#REF!</definedName>
    <definedName name="revenue_per_ATM_2009">[15]Global!#REF!</definedName>
    <definedName name="revenue_per_ATM_2010" localSheetId="4">[15]Global!#REF!</definedName>
    <definedName name="revenue_per_ATM_2010" localSheetId="17">[15]Global!#REF!</definedName>
    <definedName name="revenue_per_ATM_2010" localSheetId="5">[15]Global!#REF!</definedName>
    <definedName name="revenue_per_ATM_2010" localSheetId="9">[15]Global!#REF!</definedName>
    <definedName name="revenue_per_ATM_2010" localSheetId="2">[15]Global!#REF!</definedName>
    <definedName name="revenue_per_ATM_2010" localSheetId="25">[15]Global!#REF!</definedName>
    <definedName name="revenue_per_ATM_2010">[15]Global!#REF!</definedName>
    <definedName name="revenue_per_ATM_comm" localSheetId="4">[15]Global!#REF!</definedName>
    <definedName name="revenue_per_ATM_comm" localSheetId="17">[15]Global!#REF!</definedName>
    <definedName name="revenue_per_ATM_comm" localSheetId="5">[15]Global!#REF!</definedName>
    <definedName name="revenue_per_ATM_comm" localSheetId="9">[15]Global!#REF!</definedName>
    <definedName name="revenue_per_ATM_comm" localSheetId="2">[15]Global!#REF!</definedName>
    <definedName name="revenue_per_ATM_comm" localSheetId="25">[15]Global!#REF!</definedName>
    <definedName name="revenue_per_ATM_comm">[15]Global!#REF!</definedName>
    <definedName name="revenue_per_RPK_1985" localSheetId="4">[15]Global!#REF!</definedName>
    <definedName name="revenue_per_RPK_1985" localSheetId="17">[15]Global!#REF!</definedName>
    <definedName name="revenue_per_RPK_1985" localSheetId="5">[15]Global!#REF!</definedName>
    <definedName name="revenue_per_RPK_1985" localSheetId="9">[15]Global!#REF!</definedName>
    <definedName name="revenue_per_RPK_1985" localSheetId="2">[15]Global!#REF!</definedName>
    <definedName name="revenue_per_RPK_1985" localSheetId="25">[15]Global!#REF!</definedName>
    <definedName name="revenue_per_RPK_1985">[15]Global!#REF!</definedName>
    <definedName name="revenue_per_RPK_1986" localSheetId="4">[15]Global!#REF!</definedName>
    <definedName name="revenue_per_RPK_1986" localSheetId="17">[15]Global!#REF!</definedName>
    <definedName name="revenue_per_RPK_1986" localSheetId="5">[15]Global!#REF!</definedName>
    <definedName name="revenue_per_RPK_1986" localSheetId="9">[15]Global!#REF!</definedName>
    <definedName name="revenue_per_RPK_1986" localSheetId="2">[15]Global!#REF!</definedName>
    <definedName name="revenue_per_RPK_1986" localSheetId="25">[15]Global!#REF!</definedName>
    <definedName name="revenue_per_RPK_1986">[15]Global!#REF!</definedName>
    <definedName name="revenue_per_RPK_1987" localSheetId="4">[15]Global!#REF!</definedName>
    <definedName name="revenue_per_RPK_1987" localSheetId="17">[15]Global!#REF!</definedName>
    <definedName name="revenue_per_RPK_1987" localSheetId="5">[15]Global!#REF!</definedName>
    <definedName name="revenue_per_RPK_1987" localSheetId="9">[15]Global!#REF!</definedName>
    <definedName name="revenue_per_RPK_1987" localSheetId="2">[15]Global!#REF!</definedName>
    <definedName name="revenue_per_RPK_1987" localSheetId="25">[15]Global!#REF!</definedName>
    <definedName name="revenue_per_RPK_1987">[15]Global!#REF!</definedName>
    <definedName name="revenue_per_RPK_1988" localSheetId="4">[15]Global!#REF!</definedName>
    <definedName name="revenue_per_RPK_1988" localSheetId="17">[15]Global!#REF!</definedName>
    <definedName name="revenue_per_RPK_1988" localSheetId="5">[15]Global!#REF!</definedName>
    <definedName name="revenue_per_RPK_1988" localSheetId="9">[15]Global!#REF!</definedName>
    <definedName name="revenue_per_RPK_1988" localSheetId="2">[15]Global!#REF!</definedName>
    <definedName name="revenue_per_RPK_1988" localSheetId="25">[15]Global!#REF!</definedName>
    <definedName name="revenue_per_RPK_1988">[15]Global!#REF!</definedName>
    <definedName name="revenue_per_RPK_1989" localSheetId="4">[15]Global!#REF!</definedName>
    <definedName name="revenue_per_RPK_1989" localSheetId="17">[15]Global!#REF!</definedName>
    <definedName name="revenue_per_RPK_1989" localSheetId="5">[15]Global!#REF!</definedName>
    <definedName name="revenue_per_RPK_1989" localSheetId="9">[15]Global!#REF!</definedName>
    <definedName name="revenue_per_RPK_1989" localSheetId="2">[15]Global!#REF!</definedName>
    <definedName name="revenue_per_RPK_1989" localSheetId="25">[15]Global!#REF!</definedName>
    <definedName name="revenue_per_RPK_1989">[15]Global!#REF!</definedName>
    <definedName name="revenue_per_RPK_1990" localSheetId="4">[15]Global!#REF!</definedName>
    <definedName name="revenue_per_RPK_1990" localSheetId="17">[15]Global!#REF!</definedName>
    <definedName name="revenue_per_RPK_1990" localSheetId="5">[15]Global!#REF!</definedName>
    <definedName name="revenue_per_RPK_1990" localSheetId="9">[15]Global!#REF!</definedName>
    <definedName name="revenue_per_RPK_1990" localSheetId="2">[15]Global!#REF!</definedName>
    <definedName name="revenue_per_RPK_1990" localSheetId="25">[15]Global!#REF!</definedName>
    <definedName name="revenue_per_RPK_1990">[15]Global!#REF!</definedName>
    <definedName name="revenue_per_RPK_1991" localSheetId="4">[15]Global!#REF!</definedName>
    <definedName name="revenue_per_RPK_1991" localSheetId="17">[15]Global!#REF!</definedName>
    <definedName name="revenue_per_RPK_1991" localSheetId="5">[15]Global!#REF!</definedName>
    <definedName name="revenue_per_RPK_1991" localSheetId="9">[15]Global!#REF!</definedName>
    <definedName name="revenue_per_RPK_1991" localSheetId="2">[15]Global!#REF!</definedName>
    <definedName name="revenue_per_RPK_1991" localSheetId="25">[15]Global!#REF!</definedName>
    <definedName name="revenue_per_RPK_1991">[15]Global!#REF!</definedName>
    <definedName name="revenue_per_RPK_1992" localSheetId="4">[15]Global!#REF!</definedName>
    <definedName name="revenue_per_RPK_1992" localSheetId="17">[15]Global!#REF!</definedName>
    <definedName name="revenue_per_RPK_1992" localSheetId="5">[15]Global!#REF!</definedName>
    <definedName name="revenue_per_RPK_1992" localSheetId="9">[15]Global!#REF!</definedName>
    <definedName name="revenue_per_RPK_1992" localSheetId="2">[15]Global!#REF!</definedName>
    <definedName name="revenue_per_RPK_1992" localSheetId="25">[15]Global!#REF!</definedName>
    <definedName name="revenue_per_RPK_1992">[15]Global!#REF!</definedName>
    <definedName name="revenue_per_RPK_1993" localSheetId="4">[15]Global!#REF!</definedName>
    <definedName name="revenue_per_RPK_1993" localSheetId="17">[15]Global!#REF!</definedName>
    <definedName name="revenue_per_RPK_1993" localSheetId="5">[15]Global!#REF!</definedName>
    <definedName name="revenue_per_RPK_1993" localSheetId="9">[15]Global!#REF!</definedName>
    <definedName name="revenue_per_RPK_1993" localSheetId="2">[15]Global!#REF!</definedName>
    <definedName name="revenue_per_RPK_1993" localSheetId="25">[15]Global!#REF!</definedName>
    <definedName name="revenue_per_RPK_1993">[15]Global!#REF!</definedName>
    <definedName name="revenue_per_RPK_1994" localSheetId="4">[15]Global!#REF!</definedName>
    <definedName name="revenue_per_RPK_1994" localSheetId="17">[15]Global!#REF!</definedName>
    <definedName name="revenue_per_RPK_1994" localSheetId="5">[15]Global!#REF!</definedName>
    <definedName name="revenue_per_RPK_1994" localSheetId="9">[15]Global!#REF!</definedName>
    <definedName name="revenue_per_RPK_1994" localSheetId="2">[15]Global!#REF!</definedName>
    <definedName name="revenue_per_RPK_1994" localSheetId="25">[15]Global!#REF!</definedName>
    <definedName name="revenue_per_RPK_1994">[15]Global!#REF!</definedName>
    <definedName name="revenue_per_RPK_1995" localSheetId="4">[15]Global!#REF!</definedName>
    <definedName name="revenue_per_RPK_1995" localSheetId="17">[15]Global!#REF!</definedName>
    <definedName name="revenue_per_RPK_1995" localSheetId="5">[15]Global!#REF!</definedName>
    <definedName name="revenue_per_RPK_1995" localSheetId="9">[15]Global!#REF!</definedName>
    <definedName name="revenue_per_RPK_1995" localSheetId="2">[15]Global!#REF!</definedName>
    <definedName name="revenue_per_RPK_1995" localSheetId="25">[15]Global!#REF!</definedName>
    <definedName name="revenue_per_RPK_1995">[15]Global!#REF!</definedName>
    <definedName name="revenue_per_RPK_1996" localSheetId="4">[15]Global!#REF!</definedName>
    <definedName name="revenue_per_RPK_1996" localSheetId="17">[15]Global!#REF!</definedName>
    <definedName name="revenue_per_RPK_1996" localSheetId="5">[15]Global!#REF!</definedName>
    <definedName name="revenue_per_RPK_1996" localSheetId="9">[15]Global!#REF!</definedName>
    <definedName name="revenue_per_RPK_1996" localSheetId="2">[15]Global!#REF!</definedName>
    <definedName name="revenue_per_RPK_1996" localSheetId="25">[15]Global!#REF!</definedName>
    <definedName name="revenue_per_RPK_1996">[15]Global!#REF!</definedName>
    <definedName name="revenue_per_RPK_1997" localSheetId="4">[15]Global!#REF!</definedName>
    <definedName name="revenue_per_RPK_1997" localSheetId="17">[15]Global!#REF!</definedName>
    <definedName name="revenue_per_RPK_1997" localSheetId="5">[15]Global!#REF!</definedName>
    <definedName name="revenue_per_RPK_1997" localSheetId="9">[15]Global!#REF!</definedName>
    <definedName name="revenue_per_RPK_1997" localSheetId="2">[15]Global!#REF!</definedName>
    <definedName name="revenue_per_RPK_1997" localSheetId="25">[15]Global!#REF!</definedName>
    <definedName name="revenue_per_RPK_1997">[15]Global!#REF!</definedName>
    <definedName name="revenue_per_RPK_1998" localSheetId="4">[15]Global!#REF!</definedName>
    <definedName name="revenue_per_RPK_1998" localSheetId="17">[15]Global!#REF!</definedName>
    <definedName name="revenue_per_RPK_1998" localSheetId="5">[15]Global!#REF!</definedName>
    <definedName name="revenue_per_RPK_1998" localSheetId="9">[15]Global!#REF!</definedName>
    <definedName name="revenue_per_RPK_1998" localSheetId="2">[15]Global!#REF!</definedName>
    <definedName name="revenue_per_RPK_1998" localSheetId="25">[15]Global!#REF!</definedName>
    <definedName name="revenue_per_RPK_1998">[15]Global!#REF!</definedName>
    <definedName name="revenue_per_RPK_1999" localSheetId="4">[15]Global!#REF!</definedName>
    <definedName name="revenue_per_RPK_1999" localSheetId="17">[15]Global!#REF!</definedName>
    <definedName name="revenue_per_RPK_1999" localSheetId="5">[15]Global!#REF!</definedName>
    <definedName name="revenue_per_RPK_1999" localSheetId="9">[15]Global!#REF!</definedName>
    <definedName name="revenue_per_RPK_1999" localSheetId="2">[15]Global!#REF!</definedName>
    <definedName name="revenue_per_RPK_1999" localSheetId="25">[15]Global!#REF!</definedName>
    <definedName name="revenue_per_RPK_1999">[15]Global!#REF!</definedName>
    <definedName name="revenue_per_RPK_2000" localSheetId="4">[15]Global!#REF!</definedName>
    <definedName name="revenue_per_RPK_2000" localSheetId="17">[15]Global!#REF!</definedName>
    <definedName name="revenue_per_RPK_2000" localSheetId="5">[15]Global!#REF!</definedName>
    <definedName name="revenue_per_RPK_2000" localSheetId="9">[15]Global!#REF!</definedName>
    <definedName name="revenue_per_RPK_2000" localSheetId="2">[15]Global!#REF!</definedName>
    <definedName name="revenue_per_RPK_2000" localSheetId="25">[15]Global!#REF!</definedName>
    <definedName name="revenue_per_RPK_2000">[15]Global!#REF!</definedName>
    <definedName name="revenue_per_RPK_2001" localSheetId="4">[15]Global!#REF!</definedName>
    <definedName name="revenue_per_RPK_2001" localSheetId="17">[15]Global!#REF!</definedName>
    <definedName name="revenue_per_RPK_2001" localSheetId="5">[15]Global!#REF!</definedName>
    <definedName name="revenue_per_RPK_2001" localSheetId="9">[15]Global!#REF!</definedName>
    <definedName name="revenue_per_RPK_2001" localSheetId="2">[15]Global!#REF!</definedName>
    <definedName name="revenue_per_RPK_2001" localSheetId="25">[15]Global!#REF!</definedName>
    <definedName name="revenue_per_RPK_2001">[15]Global!#REF!</definedName>
    <definedName name="revenue_per_RPK_2002" localSheetId="4">[15]Global!#REF!</definedName>
    <definedName name="revenue_per_RPK_2002" localSheetId="17">[15]Global!#REF!</definedName>
    <definedName name="revenue_per_RPK_2002" localSheetId="5">[15]Global!#REF!</definedName>
    <definedName name="revenue_per_RPK_2002" localSheetId="9">[15]Global!#REF!</definedName>
    <definedName name="revenue_per_RPK_2002" localSheetId="2">[15]Global!#REF!</definedName>
    <definedName name="revenue_per_RPK_2002" localSheetId="25">[15]Global!#REF!</definedName>
    <definedName name="revenue_per_RPK_2002">[15]Global!#REF!</definedName>
    <definedName name="revenue_per_RPK_2003" localSheetId="4">[15]Global!#REF!</definedName>
    <definedName name="revenue_per_RPK_2003" localSheetId="17">[15]Global!#REF!</definedName>
    <definedName name="revenue_per_RPK_2003" localSheetId="5">[15]Global!#REF!</definedName>
    <definedName name="revenue_per_RPK_2003" localSheetId="9">[15]Global!#REF!</definedName>
    <definedName name="revenue_per_RPK_2003" localSheetId="2">[15]Global!#REF!</definedName>
    <definedName name="revenue_per_RPK_2003" localSheetId="25">[15]Global!#REF!</definedName>
    <definedName name="revenue_per_RPK_2003">[15]Global!#REF!</definedName>
    <definedName name="revenue_per_RPK_2004" localSheetId="4">[15]Global!#REF!</definedName>
    <definedName name="revenue_per_RPK_2004" localSheetId="17">[15]Global!#REF!</definedName>
    <definedName name="revenue_per_RPK_2004" localSheetId="5">[15]Global!#REF!</definedName>
    <definedName name="revenue_per_RPK_2004" localSheetId="9">[15]Global!#REF!</definedName>
    <definedName name="revenue_per_RPK_2004" localSheetId="2">[15]Global!#REF!</definedName>
    <definedName name="revenue_per_RPK_2004" localSheetId="25">[15]Global!#REF!</definedName>
    <definedName name="revenue_per_RPK_2004">[15]Global!#REF!</definedName>
    <definedName name="revenue_per_RPK_2005" localSheetId="4">[15]Global!#REF!</definedName>
    <definedName name="revenue_per_RPK_2005" localSheetId="17">[15]Global!#REF!</definedName>
    <definedName name="revenue_per_RPK_2005" localSheetId="5">[15]Global!#REF!</definedName>
    <definedName name="revenue_per_RPK_2005" localSheetId="9">[15]Global!#REF!</definedName>
    <definedName name="revenue_per_RPK_2005" localSheetId="2">[15]Global!#REF!</definedName>
    <definedName name="revenue_per_RPK_2005" localSheetId="25">[15]Global!#REF!</definedName>
    <definedName name="revenue_per_RPK_2005">[15]Global!#REF!</definedName>
    <definedName name="revenue_per_RPK_2006" localSheetId="4">[15]Global!#REF!</definedName>
    <definedName name="revenue_per_RPK_2006" localSheetId="17">[15]Global!#REF!</definedName>
    <definedName name="revenue_per_RPK_2006" localSheetId="5">[15]Global!#REF!</definedName>
    <definedName name="revenue_per_RPK_2006" localSheetId="9">[15]Global!#REF!</definedName>
    <definedName name="revenue_per_RPK_2006" localSheetId="2">[15]Global!#REF!</definedName>
    <definedName name="revenue_per_RPK_2006" localSheetId="25">[15]Global!#REF!</definedName>
    <definedName name="revenue_per_RPK_2006">[15]Global!#REF!</definedName>
    <definedName name="revenue_per_RPK_2007" localSheetId="4">[15]Global!#REF!</definedName>
    <definedName name="revenue_per_RPK_2007" localSheetId="17">[15]Global!#REF!</definedName>
    <definedName name="revenue_per_RPK_2007" localSheetId="5">[15]Global!#REF!</definedName>
    <definedName name="revenue_per_RPK_2007" localSheetId="9">[15]Global!#REF!</definedName>
    <definedName name="revenue_per_RPK_2007" localSheetId="2">[15]Global!#REF!</definedName>
    <definedName name="revenue_per_RPK_2007" localSheetId="25">[15]Global!#REF!</definedName>
    <definedName name="revenue_per_RPK_2007">[15]Global!#REF!</definedName>
    <definedName name="revenue_per_RPK_2008" localSheetId="4">[15]Global!#REF!</definedName>
    <definedName name="revenue_per_RPK_2008" localSheetId="17">[15]Global!#REF!</definedName>
    <definedName name="revenue_per_RPK_2008" localSheetId="5">[15]Global!#REF!</definedName>
    <definedName name="revenue_per_RPK_2008" localSheetId="9">[15]Global!#REF!</definedName>
    <definedName name="revenue_per_RPK_2008" localSheetId="2">[15]Global!#REF!</definedName>
    <definedName name="revenue_per_RPK_2008" localSheetId="25">[15]Global!#REF!</definedName>
    <definedName name="revenue_per_RPK_2008">[15]Global!#REF!</definedName>
    <definedName name="revenue_per_RPK_2009" localSheetId="4">[15]Global!#REF!</definedName>
    <definedName name="revenue_per_RPK_2009" localSheetId="17">[15]Global!#REF!</definedName>
    <definedName name="revenue_per_RPK_2009" localSheetId="5">[15]Global!#REF!</definedName>
    <definedName name="revenue_per_RPK_2009" localSheetId="9">[15]Global!#REF!</definedName>
    <definedName name="revenue_per_RPK_2009" localSheetId="2">[15]Global!#REF!</definedName>
    <definedName name="revenue_per_RPK_2009" localSheetId="25">[15]Global!#REF!</definedName>
    <definedName name="revenue_per_RPK_2009">[15]Global!#REF!</definedName>
    <definedName name="revenue_per_RPK_2010" localSheetId="4">[15]Global!#REF!</definedName>
    <definedName name="revenue_per_RPK_2010" localSheetId="17">[15]Global!#REF!</definedName>
    <definedName name="revenue_per_RPK_2010" localSheetId="5">[15]Global!#REF!</definedName>
    <definedName name="revenue_per_RPK_2010" localSheetId="9">[15]Global!#REF!</definedName>
    <definedName name="revenue_per_RPK_2010" localSheetId="2">[15]Global!#REF!</definedName>
    <definedName name="revenue_per_RPK_2010" localSheetId="25">[15]Global!#REF!</definedName>
    <definedName name="revenue_per_RPK_2010">[15]Global!#REF!</definedName>
    <definedName name="revenue_per_RPK_comm" localSheetId="4">[15]Global!#REF!</definedName>
    <definedName name="revenue_per_RPK_comm" localSheetId="17">[15]Global!#REF!</definedName>
    <definedName name="revenue_per_RPK_comm" localSheetId="5">[15]Global!#REF!</definedName>
    <definedName name="revenue_per_RPK_comm" localSheetId="9">[15]Global!#REF!</definedName>
    <definedName name="revenue_per_RPK_comm" localSheetId="2">[15]Global!#REF!</definedName>
    <definedName name="revenue_per_RPK_comm" localSheetId="25">[15]Global!#REF!</definedName>
    <definedName name="revenue_per_RPK_comm">[15]Global!#REF!</definedName>
    <definedName name="revenue_per_RPM_1985" localSheetId="4">[15]Global!#REF!</definedName>
    <definedName name="revenue_per_RPM_1985" localSheetId="17">[15]Global!#REF!</definedName>
    <definedName name="revenue_per_RPM_1985" localSheetId="5">[15]Global!#REF!</definedName>
    <definedName name="revenue_per_RPM_1985" localSheetId="9">[15]Global!#REF!</definedName>
    <definedName name="revenue_per_RPM_1985" localSheetId="2">[15]Global!#REF!</definedName>
    <definedName name="revenue_per_RPM_1985" localSheetId="25">[15]Global!#REF!</definedName>
    <definedName name="revenue_per_RPM_1985">[15]Global!#REF!</definedName>
    <definedName name="revenue_per_RPM_1986" localSheetId="4">[15]Global!#REF!</definedName>
    <definedName name="revenue_per_RPM_1986" localSheetId="17">[15]Global!#REF!</definedName>
    <definedName name="revenue_per_RPM_1986" localSheetId="5">[15]Global!#REF!</definedName>
    <definedName name="revenue_per_RPM_1986" localSheetId="9">[15]Global!#REF!</definedName>
    <definedName name="revenue_per_RPM_1986" localSheetId="2">[15]Global!#REF!</definedName>
    <definedName name="revenue_per_RPM_1986" localSheetId="25">[15]Global!#REF!</definedName>
    <definedName name="revenue_per_RPM_1986">[15]Global!#REF!</definedName>
    <definedName name="revenue_per_RPM_1987" localSheetId="4">[15]Global!#REF!</definedName>
    <definedName name="revenue_per_RPM_1987" localSheetId="17">[15]Global!#REF!</definedName>
    <definedName name="revenue_per_RPM_1987" localSheetId="5">[15]Global!#REF!</definedName>
    <definedName name="revenue_per_RPM_1987" localSheetId="9">[15]Global!#REF!</definedName>
    <definedName name="revenue_per_RPM_1987" localSheetId="2">[15]Global!#REF!</definedName>
    <definedName name="revenue_per_RPM_1987" localSheetId="25">[15]Global!#REF!</definedName>
    <definedName name="revenue_per_RPM_1987">[15]Global!#REF!</definedName>
    <definedName name="revenue_per_RPM_1988" localSheetId="4">[15]Global!#REF!</definedName>
    <definedName name="revenue_per_RPM_1988" localSheetId="17">[15]Global!#REF!</definedName>
    <definedName name="revenue_per_RPM_1988" localSheetId="5">[15]Global!#REF!</definedName>
    <definedName name="revenue_per_RPM_1988" localSheetId="9">[15]Global!#REF!</definedName>
    <definedName name="revenue_per_RPM_1988" localSheetId="2">[15]Global!#REF!</definedName>
    <definedName name="revenue_per_RPM_1988" localSheetId="25">[15]Global!#REF!</definedName>
    <definedName name="revenue_per_RPM_1988">[15]Global!#REF!</definedName>
    <definedName name="revenue_per_RPM_1989" localSheetId="4">[15]Global!#REF!</definedName>
    <definedName name="revenue_per_RPM_1989" localSheetId="17">[15]Global!#REF!</definedName>
    <definedName name="revenue_per_RPM_1989" localSheetId="5">[15]Global!#REF!</definedName>
    <definedName name="revenue_per_RPM_1989" localSheetId="9">[15]Global!#REF!</definedName>
    <definedName name="revenue_per_RPM_1989" localSheetId="2">[15]Global!#REF!</definedName>
    <definedName name="revenue_per_RPM_1989" localSheetId="25">[15]Global!#REF!</definedName>
    <definedName name="revenue_per_RPM_1989">[15]Global!#REF!</definedName>
    <definedName name="revenue_per_RPM_1990" localSheetId="4">[15]Global!#REF!</definedName>
    <definedName name="revenue_per_RPM_1990" localSheetId="17">[15]Global!#REF!</definedName>
    <definedName name="revenue_per_RPM_1990" localSheetId="5">[15]Global!#REF!</definedName>
    <definedName name="revenue_per_RPM_1990" localSheetId="9">[15]Global!#REF!</definedName>
    <definedName name="revenue_per_RPM_1990" localSheetId="2">[15]Global!#REF!</definedName>
    <definedName name="revenue_per_RPM_1990" localSheetId="25">[15]Global!#REF!</definedName>
    <definedName name="revenue_per_RPM_1990">[15]Global!#REF!</definedName>
    <definedName name="revenue_per_RPM_1991" localSheetId="4">[15]Global!#REF!</definedName>
    <definedName name="revenue_per_RPM_1991" localSheetId="17">[15]Global!#REF!</definedName>
    <definedName name="revenue_per_RPM_1991" localSheetId="5">[15]Global!#REF!</definedName>
    <definedName name="revenue_per_RPM_1991" localSheetId="9">[15]Global!#REF!</definedName>
    <definedName name="revenue_per_RPM_1991" localSheetId="2">[15]Global!#REF!</definedName>
    <definedName name="revenue_per_RPM_1991" localSheetId="25">[15]Global!#REF!</definedName>
    <definedName name="revenue_per_RPM_1991">[15]Global!#REF!</definedName>
    <definedName name="revenue_per_RPM_1992" localSheetId="4">[15]Global!#REF!</definedName>
    <definedName name="revenue_per_RPM_1992" localSheetId="17">[15]Global!#REF!</definedName>
    <definedName name="revenue_per_RPM_1992" localSheetId="5">[15]Global!#REF!</definedName>
    <definedName name="revenue_per_RPM_1992" localSheetId="9">[15]Global!#REF!</definedName>
    <definedName name="revenue_per_RPM_1992" localSheetId="2">[15]Global!#REF!</definedName>
    <definedName name="revenue_per_RPM_1992" localSheetId="25">[15]Global!#REF!</definedName>
    <definedName name="revenue_per_RPM_1992">[15]Global!#REF!</definedName>
    <definedName name="revenue_per_RPM_1993" localSheetId="4">[15]Global!#REF!</definedName>
    <definedName name="revenue_per_RPM_1993" localSheetId="17">[15]Global!#REF!</definedName>
    <definedName name="revenue_per_RPM_1993" localSheetId="5">[15]Global!#REF!</definedName>
    <definedName name="revenue_per_RPM_1993" localSheetId="9">[15]Global!#REF!</definedName>
    <definedName name="revenue_per_RPM_1993" localSheetId="2">[15]Global!#REF!</definedName>
    <definedName name="revenue_per_RPM_1993" localSheetId="25">[15]Global!#REF!</definedName>
    <definedName name="revenue_per_RPM_1993">[15]Global!#REF!</definedName>
    <definedName name="revenue_per_RPM_1994" localSheetId="4">[15]Global!#REF!</definedName>
    <definedName name="revenue_per_RPM_1994" localSheetId="17">[15]Global!#REF!</definedName>
    <definedName name="revenue_per_RPM_1994" localSheetId="5">[15]Global!#REF!</definedName>
    <definedName name="revenue_per_RPM_1994" localSheetId="9">[15]Global!#REF!</definedName>
    <definedName name="revenue_per_RPM_1994" localSheetId="2">[15]Global!#REF!</definedName>
    <definedName name="revenue_per_RPM_1994" localSheetId="25">[15]Global!#REF!</definedName>
    <definedName name="revenue_per_RPM_1994">[15]Global!#REF!</definedName>
    <definedName name="revenue_per_RPM_1995" localSheetId="4">[15]Global!#REF!</definedName>
    <definedName name="revenue_per_RPM_1995" localSheetId="17">[15]Global!#REF!</definedName>
    <definedName name="revenue_per_RPM_1995" localSheetId="5">[15]Global!#REF!</definedName>
    <definedName name="revenue_per_RPM_1995" localSheetId="9">[15]Global!#REF!</definedName>
    <definedName name="revenue_per_RPM_1995" localSheetId="2">[15]Global!#REF!</definedName>
    <definedName name="revenue_per_RPM_1995" localSheetId="25">[15]Global!#REF!</definedName>
    <definedName name="revenue_per_RPM_1995">[15]Global!#REF!</definedName>
    <definedName name="revenue_per_RPM_1996" localSheetId="4">[15]Global!#REF!</definedName>
    <definedName name="revenue_per_RPM_1996" localSheetId="17">[15]Global!#REF!</definedName>
    <definedName name="revenue_per_RPM_1996" localSheetId="5">[15]Global!#REF!</definedName>
    <definedName name="revenue_per_RPM_1996" localSheetId="9">[15]Global!#REF!</definedName>
    <definedName name="revenue_per_RPM_1996" localSheetId="2">[15]Global!#REF!</definedName>
    <definedName name="revenue_per_RPM_1996" localSheetId="25">[15]Global!#REF!</definedName>
    <definedName name="revenue_per_RPM_1996">[15]Global!#REF!</definedName>
    <definedName name="revenue_per_RPM_1997" localSheetId="4">[15]Global!#REF!</definedName>
    <definedName name="revenue_per_RPM_1997" localSheetId="17">[15]Global!#REF!</definedName>
    <definedName name="revenue_per_RPM_1997" localSheetId="5">[15]Global!#REF!</definedName>
    <definedName name="revenue_per_RPM_1997" localSheetId="9">[15]Global!#REF!</definedName>
    <definedName name="revenue_per_RPM_1997" localSheetId="2">[15]Global!#REF!</definedName>
    <definedName name="revenue_per_RPM_1997" localSheetId="25">[15]Global!#REF!</definedName>
    <definedName name="revenue_per_RPM_1997">[15]Global!#REF!</definedName>
    <definedName name="revenue_per_RPM_1998" localSheetId="4">[15]Global!#REF!</definedName>
    <definedName name="revenue_per_RPM_1998" localSheetId="17">[15]Global!#REF!</definedName>
    <definedName name="revenue_per_RPM_1998" localSheetId="5">[15]Global!#REF!</definedName>
    <definedName name="revenue_per_RPM_1998" localSheetId="9">[15]Global!#REF!</definedName>
    <definedName name="revenue_per_RPM_1998" localSheetId="2">[15]Global!#REF!</definedName>
    <definedName name="revenue_per_RPM_1998" localSheetId="25">[15]Global!#REF!</definedName>
    <definedName name="revenue_per_RPM_1998">[15]Global!#REF!</definedName>
    <definedName name="revenue_per_RPM_1999" localSheetId="4">[15]Global!#REF!</definedName>
    <definedName name="revenue_per_RPM_1999" localSheetId="17">[15]Global!#REF!</definedName>
    <definedName name="revenue_per_RPM_1999" localSheetId="5">[15]Global!#REF!</definedName>
    <definedName name="revenue_per_RPM_1999" localSheetId="9">[15]Global!#REF!</definedName>
    <definedName name="revenue_per_RPM_1999" localSheetId="2">[15]Global!#REF!</definedName>
    <definedName name="revenue_per_RPM_1999" localSheetId="25">[15]Global!#REF!</definedName>
    <definedName name="revenue_per_RPM_1999">[15]Global!#REF!</definedName>
    <definedName name="revenue_per_RPM_2000" localSheetId="4">[15]Global!#REF!</definedName>
    <definedName name="revenue_per_RPM_2000" localSheetId="17">[15]Global!#REF!</definedName>
    <definedName name="revenue_per_RPM_2000" localSheetId="5">[15]Global!#REF!</definedName>
    <definedName name="revenue_per_RPM_2000" localSheetId="9">[15]Global!#REF!</definedName>
    <definedName name="revenue_per_RPM_2000" localSheetId="2">[15]Global!#REF!</definedName>
    <definedName name="revenue_per_RPM_2000" localSheetId="25">[15]Global!#REF!</definedName>
    <definedName name="revenue_per_RPM_2000">[15]Global!#REF!</definedName>
    <definedName name="revenue_per_RPM_2001" localSheetId="4">[15]Global!#REF!</definedName>
    <definedName name="revenue_per_RPM_2001" localSheetId="17">[15]Global!#REF!</definedName>
    <definedName name="revenue_per_RPM_2001" localSheetId="5">[15]Global!#REF!</definedName>
    <definedName name="revenue_per_RPM_2001" localSheetId="9">[15]Global!#REF!</definedName>
    <definedName name="revenue_per_RPM_2001" localSheetId="2">[15]Global!#REF!</definedName>
    <definedName name="revenue_per_RPM_2001" localSheetId="25">[15]Global!#REF!</definedName>
    <definedName name="revenue_per_RPM_2001">[15]Global!#REF!</definedName>
    <definedName name="revenue_per_RPM_2002" localSheetId="4">[15]Global!#REF!</definedName>
    <definedName name="revenue_per_RPM_2002" localSheetId="17">[15]Global!#REF!</definedName>
    <definedName name="revenue_per_RPM_2002" localSheetId="5">[15]Global!#REF!</definedName>
    <definedName name="revenue_per_RPM_2002" localSheetId="9">[15]Global!#REF!</definedName>
    <definedName name="revenue_per_RPM_2002" localSheetId="2">[15]Global!#REF!</definedName>
    <definedName name="revenue_per_RPM_2002" localSheetId="25">[15]Global!#REF!</definedName>
    <definedName name="revenue_per_RPM_2002">[15]Global!#REF!</definedName>
    <definedName name="revenue_per_RPM_2003" localSheetId="4">[15]Global!#REF!</definedName>
    <definedName name="revenue_per_RPM_2003" localSheetId="17">[15]Global!#REF!</definedName>
    <definedName name="revenue_per_RPM_2003" localSheetId="5">[15]Global!#REF!</definedName>
    <definedName name="revenue_per_RPM_2003" localSheetId="9">[15]Global!#REF!</definedName>
    <definedName name="revenue_per_RPM_2003" localSheetId="2">[15]Global!#REF!</definedName>
    <definedName name="revenue_per_RPM_2003" localSheetId="25">[15]Global!#REF!</definedName>
    <definedName name="revenue_per_RPM_2003">[15]Global!#REF!</definedName>
    <definedName name="revenue_per_RPM_2004" localSheetId="4">[15]Global!#REF!</definedName>
    <definedName name="revenue_per_RPM_2004" localSheetId="17">[15]Global!#REF!</definedName>
    <definedName name="revenue_per_RPM_2004" localSheetId="5">[15]Global!#REF!</definedName>
    <definedName name="revenue_per_RPM_2004" localSheetId="9">[15]Global!#REF!</definedName>
    <definedName name="revenue_per_RPM_2004" localSheetId="2">[15]Global!#REF!</definedName>
    <definedName name="revenue_per_RPM_2004" localSheetId="25">[15]Global!#REF!</definedName>
    <definedName name="revenue_per_RPM_2004">[15]Global!#REF!</definedName>
    <definedName name="revenue_per_RPM_2005" localSheetId="4">[15]Global!#REF!</definedName>
    <definedName name="revenue_per_RPM_2005" localSheetId="17">[15]Global!#REF!</definedName>
    <definedName name="revenue_per_RPM_2005" localSheetId="5">[15]Global!#REF!</definedName>
    <definedName name="revenue_per_RPM_2005" localSheetId="9">[15]Global!#REF!</definedName>
    <definedName name="revenue_per_RPM_2005" localSheetId="2">[15]Global!#REF!</definedName>
    <definedName name="revenue_per_RPM_2005" localSheetId="25">[15]Global!#REF!</definedName>
    <definedName name="revenue_per_RPM_2005">[15]Global!#REF!</definedName>
    <definedName name="revenue_per_RPM_2006" localSheetId="4">[15]Global!#REF!</definedName>
    <definedName name="revenue_per_RPM_2006" localSheetId="17">[15]Global!#REF!</definedName>
    <definedName name="revenue_per_RPM_2006" localSheetId="5">[15]Global!#REF!</definedName>
    <definedName name="revenue_per_RPM_2006" localSheetId="9">[15]Global!#REF!</definedName>
    <definedName name="revenue_per_RPM_2006" localSheetId="2">[15]Global!#REF!</definedName>
    <definedName name="revenue_per_RPM_2006" localSheetId="25">[15]Global!#REF!</definedName>
    <definedName name="revenue_per_RPM_2006">[15]Global!#REF!</definedName>
    <definedName name="revenue_per_RPM_2007" localSheetId="4">[15]Global!#REF!</definedName>
    <definedName name="revenue_per_RPM_2007" localSheetId="17">[15]Global!#REF!</definedName>
    <definedName name="revenue_per_RPM_2007" localSheetId="5">[15]Global!#REF!</definedName>
    <definedName name="revenue_per_RPM_2007" localSheetId="9">[15]Global!#REF!</definedName>
    <definedName name="revenue_per_RPM_2007" localSheetId="2">[15]Global!#REF!</definedName>
    <definedName name="revenue_per_RPM_2007" localSheetId="25">[15]Global!#REF!</definedName>
    <definedName name="revenue_per_RPM_2007">[15]Global!#REF!</definedName>
    <definedName name="revenue_per_RPM_2008" localSheetId="4">[15]Global!#REF!</definedName>
    <definedName name="revenue_per_RPM_2008" localSheetId="17">[15]Global!#REF!</definedName>
    <definedName name="revenue_per_RPM_2008" localSheetId="5">[15]Global!#REF!</definedName>
    <definedName name="revenue_per_RPM_2008" localSheetId="9">[15]Global!#REF!</definedName>
    <definedName name="revenue_per_RPM_2008" localSheetId="2">[15]Global!#REF!</definedName>
    <definedName name="revenue_per_RPM_2008" localSheetId="25">[15]Global!#REF!</definedName>
    <definedName name="revenue_per_RPM_2008">[15]Global!#REF!</definedName>
    <definedName name="revenue_per_RPM_2009" localSheetId="4">[15]Global!#REF!</definedName>
    <definedName name="revenue_per_RPM_2009" localSheetId="17">[15]Global!#REF!</definedName>
    <definedName name="revenue_per_RPM_2009" localSheetId="5">[15]Global!#REF!</definedName>
    <definedName name="revenue_per_RPM_2009" localSheetId="9">[15]Global!#REF!</definedName>
    <definedName name="revenue_per_RPM_2009" localSheetId="2">[15]Global!#REF!</definedName>
    <definedName name="revenue_per_RPM_2009" localSheetId="25">[15]Global!#REF!</definedName>
    <definedName name="revenue_per_RPM_2009">[15]Global!#REF!</definedName>
    <definedName name="revenue_per_RPM_2010" localSheetId="4">[15]Global!#REF!</definedName>
    <definedName name="revenue_per_RPM_2010" localSheetId="17">[15]Global!#REF!</definedName>
    <definedName name="revenue_per_RPM_2010" localSheetId="5">[15]Global!#REF!</definedName>
    <definedName name="revenue_per_RPM_2010" localSheetId="9">[15]Global!#REF!</definedName>
    <definedName name="revenue_per_RPM_2010" localSheetId="2">[15]Global!#REF!</definedName>
    <definedName name="revenue_per_RPM_2010" localSheetId="25">[15]Global!#REF!</definedName>
    <definedName name="revenue_per_RPM_2010">[15]Global!#REF!</definedName>
    <definedName name="revenue_per_RPM_comm" localSheetId="4">[15]Global!#REF!</definedName>
    <definedName name="revenue_per_RPM_comm" localSheetId="17">[15]Global!#REF!</definedName>
    <definedName name="revenue_per_RPM_comm" localSheetId="5">[15]Global!#REF!</definedName>
    <definedName name="revenue_per_RPM_comm" localSheetId="9">[15]Global!#REF!</definedName>
    <definedName name="revenue_per_RPM_comm" localSheetId="2">[15]Global!#REF!</definedName>
    <definedName name="revenue_per_RPM_comm" localSheetId="25">[15]Global!#REF!</definedName>
    <definedName name="revenue_per_RPM_comm">[15]Global!#REF!</definedName>
    <definedName name="revenue_per_RTK_1985" localSheetId="4">[15]Global!#REF!</definedName>
    <definedName name="revenue_per_RTK_1985" localSheetId="17">[15]Global!#REF!</definedName>
    <definedName name="revenue_per_RTK_1985" localSheetId="5">[15]Global!#REF!</definedName>
    <definedName name="revenue_per_RTK_1985" localSheetId="9">[15]Global!#REF!</definedName>
    <definedName name="revenue_per_RTK_1985" localSheetId="2">[15]Global!#REF!</definedName>
    <definedName name="revenue_per_RTK_1985" localSheetId="25">[15]Global!#REF!</definedName>
    <definedName name="revenue_per_RTK_1985">[15]Global!#REF!</definedName>
    <definedName name="revenue_per_RTK_1986" localSheetId="4">[15]Global!#REF!</definedName>
    <definedName name="revenue_per_RTK_1986" localSheetId="17">[15]Global!#REF!</definedName>
    <definedName name="revenue_per_RTK_1986" localSheetId="5">[15]Global!#REF!</definedName>
    <definedName name="revenue_per_RTK_1986" localSheetId="9">[15]Global!#REF!</definedName>
    <definedName name="revenue_per_RTK_1986" localSheetId="2">[15]Global!#REF!</definedName>
    <definedName name="revenue_per_RTK_1986" localSheetId="25">[15]Global!#REF!</definedName>
    <definedName name="revenue_per_RTK_1986">[15]Global!#REF!</definedName>
    <definedName name="revenue_per_RTK_1987" localSheetId="4">[15]Global!#REF!</definedName>
    <definedName name="revenue_per_RTK_1987" localSheetId="17">[15]Global!#REF!</definedName>
    <definedName name="revenue_per_RTK_1987" localSheetId="5">[15]Global!#REF!</definedName>
    <definedName name="revenue_per_RTK_1987" localSheetId="9">[15]Global!#REF!</definedName>
    <definedName name="revenue_per_RTK_1987" localSheetId="2">[15]Global!#REF!</definedName>
    <definedName name="revenue_per_RTK_1987" localSheetId="25">[15]Global!#REF!</definedName>
    <definedName name="revenue_per_RTK_1987">[15]Global!#REF!</definedName>
    <definedName name="revenue_per_RTK_1988" localSheetId="4">[15]Global!#REF!</definedName>
    <definedName name="revenue_per_RTK_1988" localSheetId="17">[15]Global!#REF!</definedName>
    <definedName name="revenue_per_RTK_1988" localSheetId="5">[15]Global!#REF!</definedName>
    <definedName name="revenue_per_RTK_1988" localSheetId="9">[15]Global!#REF!</definedName>
    <definedName name="revenue_per_RTK_1988" localSheetId="2">[15]Global!#REF!</definedName>
    <definedName name="revenue_per_RTK_1988" localSheetId="25">[15]Global!#REF!</definedName>
    <definedName name="revenue_per_RTK_1988">[15]Global!#REF!</definedName>
    <definedName name="revenue_per_RTK_1989" localSheetId="4">[15]Global!#REF!</definedName>
    <definedName name="revenue_per_RTK_1989" localSheetId="17">[15]Global!#REF!</definedName>
    <definedName name="revenue_per_RTK_1989" localSheetId="5">[15]Global!#REF!</definedName>
    <definedName name="revenue_per_RTK_1989" localSheetId="9">[15]Global!#REF!</definedName>
    <definedName name="revenue_per_RTK_1989" localSheetId="2">[15]Global!#REF!</definedName>
    <definedName name="revenue_per_RTK_1989" localSheetId="25">[15]Global!#REF!</definedName>
    <definedName name="revenue_per_RTK_1989">[15]Global!#REF!</definedName>
    <definedName name="revenue_per_RTK_1990" localSheetId="4">[15]Global!#REF!</definedName>
    <definedName name="revenue_per_RTK_1990" localSheetId="17">[15]Global!#REF!</definedName>
    <definedName name="revenue_per_RTK_1990" localSheetId="5">[15]Global!#REF!</definedName>
    <definedName name="revenue_per_RTK_1990" localSheetId="9">[15]Global!#REF!</definedName>
    <definedName name="revenue_per_RTK_1990" localSheetId="2">[15]Global!#REF!</definedName>
    <definedName name="revenue_per_RTK_1990" localSheetId="25">[15]Global!#REF!</definedName>
    <definedName name="revenue_per_RTK_1990">[15]Global!#REF!</definedName>
    <definedName name="revenue_per_RTK_1991" localSheetId="4">[15]Global!#REF!</definedName>
    <definedName name="revenue_per_RTK_1991" localSheetId="17">[15]Global!#REF!</definedName>
    <definedName name="revenue_per_RTK_1991" localSheetId="5">[15]Global!#REF!</definedName>
    <definedName name="revenue_per_RTK_1991" localSheetId="9">[15]Global!#REF!</definedName>
    <definedName name="revenue_per_RTK_1991" localSheetId="2">[15]Global!#REF!</definedName>
    <definedName name="revenue_per_RTK_1991" localSheetId="25">[15]Global!#REF!</definedName>
    <definedName name="revenue_per_RTK_1991">[15]Global!#REF!</definedName>
    <definedName name="revenue_per_RTK_1992" localSheetId="4">[15]Global!#REF!</definedName>
    <definedName name="revenue_per_RTK_1992" localSheetId="17">[15]Global!#REF!</definedName>
    <definedName name="revenue_per_RTK_1992" localSheetId="5">[15]Global!#REF!</definedName>
    <definedName name="revenue_per_RTK_1992" localSheetId="9">[15]Global!#REF!</definedName>
    <definedName name="revenue_per_RTK_1992" localSheetId="2">[15]Global!#REF!</definedName>
    <definedName name="revenue_per_RTK_1992" localSheetId="25">[15]Global!#REF!</definedName>
    <definedName name="revenue_per_RTK_1992">[15]Global!#REF!</definedName>
    <definedName name="revenue_per_RTK_1993" localSheetId="4">[15]Global!#REF!</definedName>
    <definedName name="revenue_per_RTK_1993" localSheetId="17">[15]Global!#REF!</definedName>
    <definedName name="revenue_per_RTK_1993" localSheetId="5">[15]Global!#REF!</definedName>
    <definedName name="revenue_per_RTK_1993" localSheetId="9">[15]Global!#REF!</definedName>
    <definedName name="revenue_per_RTK_1993" localSheetId="2">[15]Global!#REF!</definedName>
    <definedName name="revenue_per_RTK_1993" localSheetId="25">[15]Global!#REF!</definedName>
    <definedName name="revenue_per_RTK_1993">[15]Global!#REF!</definedName>
    <definedName name="revenue_per_RTK_1994" localSheetId="4">[15]Global!#REF!</definedName>
    <definedName name="revenue_per_RTK_1994" localSheetId="17">[15]Global!#REF!</definedName>
    <definedName name="revenue_per_RTK_1994" localSheetId="5">[15]Global!#REF!</definedName>
    <definedName name="revenue_per_RTK_1994" localSheetId="9">[15]Global!#REF!</definedName>
    <definedName name="revenue_per_RTK_1994" localSheetId="2">[15]Global!#REF!</definedName>
    <definedName name="revenue_per_RTK_1994" localSheetId="25">[15]Global!#REF!</definedName>
    <definedName name="revenue_per_RTK_1994">[15]Global!#REF!</definedName>
    <definedName name="revenue_per_RTK_1995" localSheetId="4">[15]Global!#REF!</definedName>
    <definedName name="revenue_per_RTK_1995" localSheetId="17">[15]Global!#REF!</definedName>
    <definedName name="revenue_per_RTK_1995" localSheetId="5">[15]Global!#REF!</definedName>
    <definedName name="revenue_per_RTK_1995" localSheetId="9">[15]Global!#REF!</definedName>
    <definedName name="revenue_per_RTK_1995" localSheetId="2">[15]Global!#REF!</definedName>
    <definedName name="revenue_per_RTK_1995" localSheetId="25">[15]Global!#REF!</definedName>
    <definedName name="revenue_per_RTK_1995">[15]Global!#REF!</definedName>
    <definedName name="revenue_per_RTK_1996" localSheetId="4">[15]Global!#REF!</definedName>
    <definedName name="revenue_per_RTK_1996" localSheetId="17">[15]Global!#REF!</definedName>
    <definedName name="revenue_per_RTK_1996" localSheetId="5">[15]Global!#REF!</definedName>
    <definedName name="revenue_per_RTK_1996" localSheetId="9">[15]Global!#REF!</definedName>
    <definedName name="revenue_per_RTK_1996" localSheetId="2">[15]Global!#REF!</definedName>
    <definedName name="revenue_per_RTK_1996" localSheetId="25">[15]Global!#REF!</definedName>
    <definedName name="revenue_per_RTK_1996">[15]Global!#REF!</definedName>
    <definedName name="revenue_per_RTK_1997" localSheetId="4">[15]Global!#REF!</definedName>
    <definedName name="revenue_per_RTK_1997" localSheetId="17">[15]Global!#REF!</definedName>
    <definedName name="revenue_per_RTK_1997" localSheetId="5">[15]Global!#REF!</definedName>
    <definedName name="revenue_per_RTK_1997" localSheetId="9">[15]Global!#REF!</definedName>
    <definedName name="revenue_per_RTK_1997" localSheetId="2">[15]Global!#REF!</definedName>
    <definedName name="revenue_per_RTK_1997" localSheetId="25">[15]Global!#REF!</definedName>
    <definedName name="revenue_per_RTK_1997">[15]Global!#REF!</definedName>
    <definedName name="revenue_per_RTK_1998" localSheetId="4">[15]Global!#REF!</definedName>
    <definedName name="revenue_per_RTK_1998" localSheetId="17">[15]Global!#REF!</definedName>
    <definedName name="revenue_per_RTK_1998" localSheetId="5">[15]Global!#REF!</definedName>
    <definedName name="revenue_per_RTK_1998" localSheetId="9">[15]Global!#REF!</definedName>
    <definedName name="revenue_per_RTK_1998" localSheetId="2">[15]Global!#REF!</definedName>
    <definedName name="revenue_per_RTK_1998" localSheetId="25">[15]Global!#REF!</definedName>
    <definedName name="revenue_per_RTK_1998">[15]Global!#REF!</definedName>
    <definedName name="revenue_per_RTK_1999" localSheetId="4">[15]Global!#REF!</definedName>
    <definedName name="revenue_per_RTK_1999" localSheetId="17">[15]Global!#REF!</definedName>
    <definedName name="revenue_per_RTK_1999" localSheetId="5">[15]Global!#REF!</definedName>
    <definedName name="revenue_per_RTK_1999" localSheetId="9">[15]Global!#REF!</definedName>
    <definedName name="revenue_per_RTK_1999" localSheetId="2">[15]Global!#REF!</definedName>
    <definedName name="revenue_per_RTK_1999" localSheetId="25">[15]Global!#REF!</definedName>
    <definedName name="revenue_per_RTK_1999">[15]Global!#REF!</definedName>
    <definedName name="revenue_per_RTK_2000" localSheetId="4">[15]Global!#REF!</definedName>
    <definedName name="revenue_per_RTK_2000" localSheetId="17">[15]Global!#REF!</definedName>
    <definedName name="revenue_per_RTK_2000" localSheetId="5">[15]Global!#REF!</definedName>
    <definedName name="revenue_per_RTK_2000" localSheetId="9">[15]Global!#REF!</definedName>
    <definedName name="revenue_per_RTK_2000" localSheetId="2">[15]Global!#REF!</definedName>
    <definedName name="revenue_per_RTK_2000" localSheetId="25">[15]Global!#REF!</definedName>
    <definedName name="revenue_per_RTK_2000">[15]Global!#REF!</definedName>
    <definedName name="revenue_per_RTK_2001" localSheetId="4">[15]Global!#REF!</definedName>
    <definedName name="revenue_per_RTK_2001" localSheetId="17">[15]Global!#REF!</definedName>
    <definedName name="revenue_per_RTK_2001" localSheetId="5">[15]Global!#REF!</definedName>
    <definedName name="revenue_per_RTK_2001" localSheetId="9">[15]Global!#REF!</definedName>
    <definedName name="revenue_per_RTK_2001" localSheetId="2">[15]Global!#REF!</definedName>
    <definedName name="revenue_per_RTK_2001" localSheetId="25">[15]Global!#REF!</definedName>
    <definedName name="revenue_per_RTK_2001">[15]Global!#REF!</definedName>
    <definedName name="revenue_per_RTK_2002" localSheetId="4">[15]Global!#REF!</definedName>
    <definedName name="revenue_per_RTK_2002" localSheetId="17">[15]Global!#REF!</definedName>
    <definedName name="revenue_per_RTK_2002" localSheetId="5">[15]Global!#REF!</definedName>
    <definedName name="revenue_per_RTK_2002" localSheetId="9">[15]Global!#REF!</definedName>
    <definedName name="revenue_per_RTK_2002" localSheetId="2">[15]Global!#REF!</definedName>
    <definedName name="revenue_per_RTK_2002" localSheetId="25">[15]Global!#REF!</definedName>
    <definedName name="revenue_per_RTK_2002">[15]Global!#REF!</definedName>
    <definedName name="revenue_per_RTK_2003" localSheetId="4">[15]Global!#REF!</definedName>
    <definedName name="revenue_per_RTK_2003" localSheetId="17">[15]Global!#REF!</definedName>
    <definedName name="revenue_per_RTK_2003" localSheetId="5">[15]Global!#REF!</definedName>
    <definedName name="revenue_per_RTK_2003" localSheetId="9">[15]Global!#REF!</definedName>
    <definedName name="revenue_per_RTK_2003" localSheetId="2">[15]Global!#REF!</definedName>
    <definedName name="revenue_per_RTK_2003" localSheetId="25">[15]Global!#REF!</definedName>
    <definedName name="revenue_per_RTK_2003">[15]Global!#REF!</definedName>
    <definedName name="revenue_per_RTK_2004" localSheetId="4">[15]Global!#REF!</definedName>
    <definedName name="revenue_per_RTK_2004" localSheetId="17">[15]Global!#REF!</definedName>
    <definedName name="revenue_per_RTK_2004" localSheetId="5">[15]Global!#REF!</definedName>
    <definedName name="revenue_per_RTK_2004" localSheetId="9">[15]Global!#REF!</definedName>
    <definedName name="revenue_per_RTK_2004" localSheetId="2">[15]Global!#REF!</definedName>
    <definedName name="revenue_per_RTK_2004" localSheetId="25">[15]Global!#REF!</definedName>
    <definedName name="revenue_per_RTK_2004">[15]Global!#REF!</definedName>
    <definedName name="revenue_per_RTK_2005" localSheetId="4">[15]Global!#REF!</definedName>
    <definedName name="revenue_per_RTK_2005" localSheetId="17">[15]Global!#REF!</definedName>
    <definedName name="revenue_per_RTK_2005" localSheetId="5">[15]Global!#REF!</definedName>
    <definedName name="revenue_per_RTK_2005" localSheetId="9">[15]Global!#REF!</definedName>
    <definedName name="revenue_per_RTK_2005" localSheetId="2">[15]Global!#REF!</definedName>
    <definedName name="revenue_per_RTK_2005" localSheetId="25">[15]Global!#REF!</definedName>
    <definedName name="revenue_per_RTK_2005">[15]Global!#REF!</definedName>
    <definedName name="revenue_per_RTK_2006" localSheetId="4">[15]Global!#REF!</definedName>
    <definedName name="revenue_per_RTK_2006" localSheetId="17">[15]Global!#REF!</definedName>
    <definedName name="revenue_per_RTK_2006" localSheetId="5">[15]Global!#REF!</definedName>
    <definedName name="revenue_per_RTK_2006" localSheetId="9">[15]Global!#REF!</definedName>
    <definedName name="revenue_per_RTK_2006" localSheetId="2">[15]Global!#REF!</definedName>
    <definedName name="revenue_per_RTK_2006" localSheetId="25">[15]Global!#REF!</definedName>
    <definedName name="revenue_per_RTK_2006">[15]Global!#REF!</definedName>
    <definedName name="revenue_per_RTK_2007" localSheetId="4">[15]Global!#REF!</definedName>
    <definedName name="revenue_per_RTK_2007" localSheetId="17">[15]Global!#REF!</definedName>
    <definedName name="revenue_per_RTK_2007" localSheetId="5">[15]Global!#REF!</definedName>
    <definedName name="revenue_per_RTK_2007" localSheetId="9">[15]Global!#REF!</definedName>
    <definedName name="revenue_per_RTK_2007" localSheetId="2">[15]Global!#REF!</definedName>
    <definedName name="revenue_per_RTK_2007" localSheetId="25">[15]Global!#REF!</definedName>
    <definedName name="revenue_per_RTK_2007">[15]Global!#REF!</definedName>
    <definedName name="revenue_per_RTK_2008" localSheetId="4">[15]Global!#REF!</definedName>
    <definedName name="revenue_per_RTK_2008" localSheetId="17">[15]Global!#REF!</definedName>
    <definedName name="revenue_per_RTK_2008" localSheetId="5">[15]Global!#REF!</definedName>
    <definedName name="revenue_per_RTK_2008" localSheetId="9">[15]Global!#REF!</definedName>
    <definedName name="revenue_per_RTK_2008" localSheetId="2">[15]Global!#REF!</definedName>
    <definedName name="revenue_per_RTK_2008" localSheetId="25">[15]Global!#REF!</definedName>
    <definedName name="revenue_per_RTK_2008">[15]Global!#REF!</definedName>
    <definedName name="revenue_per_RTK_2009" localSheetId="4">[15]Global!#REF!</definedName>
    <definedName name="revenue_per_RTK_2009" localSheetId="17">[15]Global!#REF!</definedName>
    <definedName name="revenue_per_RTK_2009" localSheetId="5">[15]Global!#REF!</definedName>
    <definedName name="revenue_per_RTK_2009" localSheetId="9">[15]Global!#REF!</definedName>
    <definedName name="revenue_per_RTK_2009" localSheetId="2">[15]Global!#REF!</definedName>
    <definedName name="revenue_per_RTK_2009" localSheetId="25">[15]Global!#REF!</definedName>
    <definedName name="revenue_per_RTK_2009">[15]Global!#REF!</definedName>
    <definedName name="revenue_per_RTK_2010" localSheetId="4">[15]Global!#REF!</definedName>
    <definedName name="revenue_per_RTK_2010" localSheetId="17">[15]Global!#REF!</definedName>
    <definedName name="revenue_per_RTK_2010" localSheetId="5">[15]Global!#REF!</definedName>
    <definedName name="revenue_per_RTK_2010" localSheetId="9">[15]Global!#REF!</definedName>
    <definedName name="revenue_per_RTK_2010" localSheetId="2">[15]Global!#REF!</definedName>
    <definedName name="revenue_per_RTK_2010" localSheetId="25">[15]Global!#REF!</definedName>
    <definedName name="revenue_per_RTK_2010">[15]Global!#REF!</definedName>
    <definedName name="revenue_per_RTK_comm" localSheetId="4">[15]Global!#REF!</definedName>
    <definedName name="revenue_per_RTK_comm" localSheetId="17">[15]Global!#REF!</definedName>
    <definedName name="revenue_per_RTK_comm" localSheetId="5">[15]Global!#REF!</definedName>
    <definedName name="revenue_per_RTK_comm" localSheetId="9">[15]Global!#REF!</definedName>
    <definedName name="revenue_per_RTK_comm" localSheetId="2">[15]Global!#REF!</definedName>
    <definedName name="revenue_per_RTK_comm" localSheetId="25">[15]Global!#REF!</definedName>
    <definedName name="revenue_per_RTK_comm">[15]Global!#REF!</definedName>
    <definedName name="revenue_per_RTM_1985" localSheetId="4">[15]Global!#REF!</definedName>
    <definedName name="revenue_per_RTM_1985" localSheetId="17">[15]Global!#REF!</definedName>
    <definedName name="revenue_per_RTM_1985" localSheetId="5">[15]Global!#REF!</definedName>
    <definedName name="revenue_per_RTM_1985" localSheetId="9">[15]Global!#REF!</definedName>
    <definedName name="revenue_per_RTM_1985" localSheetId="2">[15]Global!#REF!</definedName>
    <definedName name="revenue_per_RTM_1985" localSheetId="25">[15]Global!#REF!</definedName>
    <definedName name="revenue_per_RTM_1985">[15]Global!#REF!</definedName>
    <definedName name="revenue_per_RTM_1986" localSheetId="4">[15]Global!#REF!</definedName>
    <definedName name="revenue_per_RTM_1986" localSheetId="17">[15]Global!#REF!</definedName>
    <definedName name="revenue_per_RTM_1986" localSheetId="5">[15]Global!#REF!</definedName>
    <definedName name="revenue_per_RTM_1986" localSheetId="9">[15]Global!#REF!</definedName>
    <definedName name="revenue_per_RTM_1986" localSheetId="2">[15]Global!#REF!</definedName>
    <definedName name="revenue_per_RTM_1986" localSheetId="25">[15]Global!#REF!</definedName>
    <definedName name="revenue_per_RTM_1986">[15]Global!#REF!</definedName>
    <definedName name="revenue_per_RTM_1987" localSheetId="4">[15]Global!#REF!</definedName>
    <definedName name="revenue_per_RTM_1987" localSheetId="17">[15]Global!#REF!</definedName>
    <definedName name="revenue_per_RTM_1987" localSheetId="5">[15]Global!#REF!</definedName>
    <definedName name="revenue_per_RTM_1987" localSheetId="9">[15]Global!#REF!</definedName>
    <definedName name="revenue_per_RTM_1987" localSheetId="2">[15]Global!#REF!</definedName>
    <definedName name="revenue_per_RTM_1987" localSheetId="25">[15]Global!#REF!</definedName>
    <definedName name="revenue_per_RTM_1987">[15]Global!#REF!</definedName>
    <definedName name="revenue_per_RTM_1988" localSheetId="4">[15]Global!#REF!</definedName>
    <definedName name="revenue_per_RTM_1988" localSheetId="17">[15]Global!#REF!</definedName>
    <definedName name="revenue_per_RTM_1988" localSheetId="5">[15]Global!#REF!</definedName>
    <definedName name="revenue_per_RTM_1988" localSheetId="9">[15]Global!#REF!</definedName>
    <definedName name="revenue_per_RTM_1988" localSheetId="2">[15]Global!#REF!</definedName>
    <definedName name="revenue_per_RTM_1988" localSheetId="25">[15]Global!#REF!</definedName>
    <definedName name="revenue_per_RTM_1988">[15]Global!#REF!</definedName>
    <definedName name="revenue_per_RTM_1989" localSheetId="4">[15]Global!#REF!</definedName>
    <definedName name="revenue_per_RTM_1989" localSheetId="17">[15]Global!#REF!</definedName>
    <definedName name="revenue_per_RTM_1989" localSheetId="5">[15]Global!#REF!</definedName>
    <definedName name="revenue_per_RTM_1989" localSheetId="9">[15]Global!#REF!</definedName>
    <definedName name="revenue_per_RTM_1989" localSheetId="2">[15]Global!#REF!</definedName>
    <definedName name="revenue_per_RTM_1989" localSheetId="25">[15]Global!#REF!</definedName>
    <definedName name="revenue_per_RTM_1989">[15]Global!#REF!</definedName>
    <definedName name="revenue_per_RTM_1990" localSheetId="4">[15]Global!#REF!</definedName>
    <definedName name="revenue_per_RTM_1990" localSheetId="17">[15]Global!#REF!</definedName>
    <definedName name="revenue_per_RTM_1990" localSheetId="5">[15]Global!#REF!</definedName>
    <definedName name="revenue_per_RTM_1990" localSheetId="9">[15]Global!#REF!</definedName>
    <definedName name="revenue_per_RTM_1990" localSheetId="2">[15]Global!#REF!</definedName>
    <definedName name="revenue_per_RTM_1990" localSheetId="25">[15]Global!#REF!</definedName>
    <definedName name="revenue_per_RTM_1990">[15]Global!#REF!</definedName>
    <definedName name="revenue_per_RTM_1991" localSheetId="4">[15]Global!#REF!</definedName>
    <definedName name="revenue_per_RTM_1991" localSheetId="17">[15]Global!#REF!</definedName>
    <definedName name="revenue_per_RTM_1991" localSheetId="5">[15]Global!#REF!</definedName>
    <definedName name="revenue_per_RTM_1991" localSheetId="9">[15]Global!#REF!</definedName>
    <definedName name="revenue_per_RTM_1991" localSheetId="2">[15]Global!#REF!</definedName>
    <definedName name="revenue_per_RTM_1991" localSheetId="25">[15]Global!#REF!</definedName>
    <definedName name="revenue_per_RTM_1991">[15]Global!#REF!</definedName>
    <definedName name="revenue_per_RTM_1992" localSheetId="4">[15]Global!#REF!</definedName>
    <definedName name="revenue_per_RTM_1992" localSheetId="17">[15]Global!#REF!</definedName>
    <definedName name="revenue_per_RTM_1992" localSheetId="5">[15]Global!#REF!</definedName>
    <definedName name="revenue_per_RTM_1992" localSheetId="9">[15]Global!#REF!</definedName>
    <definedName name="revenue_per_RTM_1992" localSheetId="2">[15]Global!#REF!</definedName>
    <definedName name="revenue_per_RTM_1992" localSheetId="25">[15]Global!#REF!</definedName>
    <definedName name="revenue_per_RTM_1992">[15]Global!#REF!</definedName>
    <definedName name="revenue_per_RTM_1993" localSheetId="4">[15]Global!#REF!</definedName>
    <definedName name="revenue_per_RTM_1993" localSheetId="17">[15]Global!#REF!</definedName>
    <definedName name="revenue_per_RTM_1993" localSheetId="5">[15]Global!#REF!</definedName>
    <definedName name="revenue_per_RTM_1993" localSheetId="9">[15]Global!#REF!</definedName>
    <definedName name="revenue_per_RTM_1993" localSheetId="2">[15]Global!#REF!</definedName>
    <definedName name="revenue_per_RTM_1993" localSheetId="25">[15]Global!#REF!</definedName>
    <definedName name="revenue_per_RTM_1993">[15]Global!#REF!</definedName>
    <definedName name="revenue_per_RTM_1994" localSheetId="4">[15]Global!#REF!</definedName>
    <definedName name="revenue_per_RTM_1994" localSheetId="17">[15]Global!#REF!</definedName>
    <definedName name="revenue_per_RTM_1994" localSheetId="5">[15]Global!#REF!</definedName>
    <definedName name="revenue_per_RTM_1994" localSheetId="9">[15]Global!#REF!</definedName>
    <definedName name="revenue_per_RTM_1994" localSheetId="2">[15]Global!#REF!</definedName>
    <definedName name="revenue_per_RTM_1994" localSheetId="25">[15]Global!#REF!</definedName>
    <definedName name="revenue_per_RTM_1994">[15]Global!#REF!</definedName>
    <definedName name="revenue_per_RTM_1995" localSheetId="4">[15]Global!#REF!</definedName>
    <definedName name="revenue_per_RTM_1995" localSheetId="17">[15]Global!#REF!</definedName>
    <definedName name="revenue_per_RTM_1995" localSheetId="5">[15]Global!#REF!</definedName>
    <definedName name="revenue_per_RTM_1995" localSheetId="9">[15]Global!#REF!</definedName>
    <definedName name="revenue_per_RTM_1995" localSheetId="2">[15]Global!#REF!</definedName>
    <definedName name="revenue_per_RTM_1995" localSheetId="25">[15]Global!#REF!</definedName>
    <definedName name="revenue_per_RTM_1995">[15]Global!#REF!</definedName>
    <definedName name="revenue_per_RTM_1996" localSheetId="4">[15]Global!#REF!</definedName>
    <definedName name="revenue_per_RTM_1996" localSheetId="17">[15]Global!#REF!</definedName>
    <definedName name="revenue_per_RTM_1996" localSheetId="5">[15]Global!#REF!</definedName>
    <definedName name="revenue_per_RTM_1996" localSheetId="9">[15]Global!#REF!</definedName>
    <definedName name="revenue_per_RTM_1996" localSheetId="2">[15]Global!#REF!</definedName>
    <definedName name="revenue_per_RTM_1996" localSheetId="25">[15]Global!#REF!</definedName>
    <definedName name="revenue_per_RTM_1996">[15]Global!#REF!</definedName>
    <definedName name="revenue_per_RTM_1997" localSheetId="4">[15]Global!#REF!</definedName>
    <definedName name="revenue_per_RTM_1997" localSheetId="17">[15]Global!#REF!</definedName>
    <definedName name="revenue_per_RTM_1997" localSheetId="5">[15]Global!#REF!</definedName>
    <definedName name="revenue_per_RTM_1997" localSheetId="9">[15]Global!#REF!</definedName>
    <definedName name="revenue_per_RTM_1997" localSheetId="2">[15]Global!#REF!</definedName>
    <definedName name="revenue_per_RTM_1997" localSheetId="25">[15]Global!#REF!</definedName>
    <definedName name="revenue_per_RTM_1997">[15]Global!#REF!</definedName>
    <definedName name="revenue_per_RTM_1998" localSheetId="4">[15]Global!#REF!</definedName>
    <definedName name="revenue_per_RTM_1998" localSheetId="17">[15]Global!#REF!</definedName>
    <definedName name="revenue_per_RTM_1998" localSheetId="5">[15]Global!#REF!</definedName>
    <definedName name="revenue_per_RTM_1998" localSheetId="9">[15]Global!#REF!</definedName>
    <definedName name="revenue_per_RTM_1998" localSheetId="2">[15]Global!#REF!</definedName>
    <definedName name="revenue_per_RTM_1998" localSheetId="25">[15]Global!#REF!</definedName>
    <definedName name="revenue_per_RTM_1998">[15]Global!#REF!</definedName>
    <definedName name="revenue_per_RTM_1999" localSheetId="4">[15]Global!#REF!</definedName>
    <definedName name="revenue_per_RTM_1999" localSheetId="17">[15]Global!#REF!</definedName>
    <definedName name="revenue_per_RTM_1999" localSheetId="5">[15]Global!#REF!</definedName>
    <definedName name="revenue_per_RTM_1999" localSheetId="9">[15]Global!#REF!</definedName>
    <definedName name="revenue_per_RTM_1999" localSheetId="2">[15]Global!#REF!</definedName>
    <definedName name="revenue_per_RTM_1999" localSheetId="25">[15]Global!#REF!</definedName>
    <definedName name="revenue_per_RTM_1999">[15]Global!#REF!</definedName>
    <definedName name="revenue_per_RTM_2000" localSheetId="4">[15]Global!#REF!</definedName>
    <definedName name="revenue_per_RTM_2000" localSheetId="17">[15]Global!#REF!</definedName>
    <definedName name="revenue_per_RTM_2000" localSheetId="5">[15]Global!#REF!</definedName>
    <definedName name="revenue_per_RTM_2000" localSheetId="9">[15]Global!#REF!</definedName>
    <definedName name="revenue_per_RTM_2000" localSheetId="2">[15]Global!#REF!</definedName>
    <definedName name="revenue_per_RTM_2000" localSheetId="25">[15]Global!#REF!</definedName>
    <definedName name="revenue_per_RTM_2000">[15]Global!#REF!</definedName>
    <definedName name="revenue_per_RTM_2001" localSheetId="4">[15]Global!#REF!</definedName>
    <definedName name="revenue_per_RTM_2001" localSheetId="17">[15]Global!#REF!</definedName>
    <definedName name="revenue_per_RTM_2001" localSheetId="5">[15]Global!#REF!</definedName>
    <definedName name="revenue_per_RTM_2001" localSheetId="9">[15]Global!#REF!</definedName>
    <definedName name="revenue_per_RTM_2001" localSheetId="2">[15]Global!#REF!</definedName>
    <definedName name="revenue_per_RTM_2001" localSheetId="25">[15]Global!#REF!</definedName>
    <definedName name="revenue_per_RTM_2001">[15]Global!#REF!</definedName>
    <definedName name="revenue_per_RTM_2002" localSheetId="4">[15]Global!#REF!</definedName>
    <definedName name="revenue_per_RTM_2002" localSheetId="17">[15]Global!#REF!</definedName>
    <definedName name="revenue_per_RTM_2002" localSheetId="5">[15]Global!#REF!</definedName>
    <definedName name="revenue_per_RTM_2002" localSheetId="9">[15]Global!#REF!</definedName>
    <definedName name="revenue_per_RTM_2002" localSheetId="2">[15]Global!#REF!</definedName>
    <definedName name="revenue_per_RTM_2002" localSheetId="25">[15]Global!#REF!</definedName>
    <definedName name="revenue_per_RTM_2002">[15]Global!#REF!</definedName>
    <definedName name="revenue_per_RTM_2003" localSheetId="4">[15]Global!#REF!</definedName>
    <definedName name="revenue_per_RTM_2003" localSheetId="17">[15]Global!#REF!</definedName>
    <definedName name="revenue_per_RTM_2003" localSheetId="5">[15]Global!#REF!</definedName>
    <definedName name="revenue_per_RTM_2003" localSheetId="9">[15]Global!#REF!</definedName>
    <definedName name="revenue_per_RTM_2003" localSheetId="2">[15]Global!#REF!</definedName>
    <definedName name="revenue_per_RTM_2003" localSheetId="25">[15]Global!#REF!</definedName>
    <definedName name="revenue_per_RTM_2003">[15]Global!#REF!</definedName>
    <definedName name="revenue_per_RTM_2004" localSheetId="4">[15]Global!#REF!</definedName>
    <definedName name="revenue_per_RTM_2004" localSheetId="17">[15]Global!#REF!</definedName>
    <definedName name="revenue_per_RTM_2004" localSheetId="5">[15]Global!#REF!</definedName>
    <definedName name="revenue_per_RTM_2004" localSheetId="9">[15]Global!#REF!</definedName>
    <definedName name="revenue_per_RTM_2004" localSheetId="2">[15]Global!#REF!</definedName>
    <definedName name="revenue_per_RTM_2004" localSheetId="25">[15]Global!#REF!</definedName>
    <definedName name="revenue_per_RTM_2004">[15]Global!#REF!</definedName>
    <definedName name="revenue_per_RTM_2005" localSheetId="4">[15]Global!#REF!</definedName>
    <definedName name="revenue_per_RTM_2005" localSheetId="17">[15]Global!#REF!</definedName>
    <definedName name="revenue_per_RTM_2005" localSheetId="5">[15]Global!#REF!</definedName>
    <definedName name="revenue_per_RTM_2005" localSheetId="9">[15]Global!#REF!</definedName>
    <definedName name="revenue_per_RTM_2005" localSheetId="2">[15]Global!#REF!</definedName>
    <definedName name="revenue_per_RTM_2005" localSheetId="25">[15]Global!#REF!</definedName>
    <definedName name="revenue_per_RTM_2005">[15]Global!#REF!</definedName>
    <definedName name="revenue_per_RTM_2006" localSheetId="4">[15]Global!#REF!</definedName>
    <definedName name="revenue_per_RTM_2006" localSheetId="17">[15]Global!#REF!</definedName>
    <definedName name="revenue_per_RTM_2006" localSheetId="5">[15]Global!#REF!</definedName>
    <definedName name="revenue_per_RTM_2006" localSheetId="9">[15]Global!#REF!</definedName>
    <definedName name="revenue_per_RTM_2006" localSheetId="2">[15]Global!#REF!</definedName>
    <definedName name="revenue_per_RTM_2006" localSheetId="25">[15]Global!#REF!</definedName>
    <definedName name="revenue_per_RTM_2006">[15]Global!#REF!</definedName>
    <definedName name="revenue_per_RTM_2007" localSheetId="4">[15]Global!#REF!</definedName>
    <definedName name="revenue_per_RTM_2007" localSheetId="17">[15]Global!#REF!</definedName>
    <definedName name="revenue_per_RTM_2007" localSheetId="5">[15]Global!#REF!</definedName>
    <definedName name="revenue_per_RTM_2007" localSheetId="9">[15]Global!#REF!</definedName>
    <definedName name="revenue_per_RTM_2007" localSheetId="2">[15]Global!#REF!</definedName>
    <definedName name="revenue_per_RTM_2007" localSheetId="25">[15]Global!#REF!</definedName>
    <definedName name="revenue_per_RTM_2007">[15]Global!#REF!</definedName>
    <definedName name="revenue_per_RTM_2008" localSheetId="4">[15]Global!#REF!</definedName>
    <definedName name="revenue_per_RTM_2008" localSheetId="17">[15]Global!#REF!</definedName>
    <definedName name="revenue_per_RTM_2008" localSheetId="5">[15]Global!#REF!</definedName>
    <definedName name="revenue_per_RTM_2008" localSheetId="9">[15]Global!#REF!</definedName>
    <definedName name="revenue_per_RTM_2008" localSheetId="2">[15]Global!#REF!</definedName>
    <definedName name="revenue_per_RTM_2008" localSheetId="25">[15]Global!#REF!</definedName>
    <definedName name="revenue_per_RTM_2008">[15]Global!#REF!</definedName>
    <definedName name="revenue_per_RTM_2009" localSheetId="4">[15]Global!#REF!</definedName>
    <definedName name="revenue_per_RTM_2009" localSheetId="17">[15]Global!#REF!</definedName>
    <definedName name="revenue_per_RTM_2009" localSheetId="5">[15]Global!#REF!</definedName>
    <definedName name="revenue_per_RTM_2009" localSheetId="9">[15]Global!#REF!</definedName>
    <definedName name="revenue_per_RTM_2009" localSheetId="2">[15]Global!#REF!</definedName>
    <definedName name="revenue_per_RTM_2009" localSheetId="25">[15]Global!#REF!</definedName>
    <definedName name="revenue_per_RTM_2009">[15]Global!#REF!</definedName>
    <definedName name="revenue_per_RTM_2010" localSheetId="4">[15]Global!#REF!</definedName>
    <definedName name="revenue_per_RTM_2010" localSheetId="17">[15]Global!#REF!</definedName>
    <definedName name="revenue_per_RTM_2010" localSheetId="5">[15]Global!#REF!</definedName>
    <definedName name="revenue_per_RTM_2010" localSheetId="9">[15]Global!#REF!</definedName>
    <definedName name="revenue_per_RTM_2010" localSheetId="2">[15]Global!#REF!</definedName>
    <definedName name="revenue_per_RTM_2010" localSheetId="25">[15]Global!#REF!</definedName>
    <definedName name="revenue_per_RTM_2010">[15]Global!#REF!</definedName>
    <definedName name="revenue_per_RTM_comm" localSheetId="4">[15]Global!#REF!</definedName>
    <definedName name="revenue_per_RTM_comm" localSheetId="17">[15]Global!#REF!</definedName>
    <definedName name="revenue_per_RTM_comm" localSheetId="5">[15]Global!#REF!</definedName>
    <definedName name="revenue_per_RTM_comm" localSheetId="9">[15]Global!#REF!</definedName>
    <definedName name="revenue_per_RTM_comm" localSheetId="2">[15]Global!#REF!</definedName>
    <definedName name="revenue_per_RTM_comm" localSheetId="25">[15]Global!#REF!</definedName>
    <definedName name="revenue_per_RTM_comm">[15]Global!#REF!</definedName>
    <definedName name="Revenues">[10]Sheet1!$A$4:$IV$4</definedName>
    <definedName name="rf">'[3]DCF old'!$C$22</definedName>
    <definedName name="rf_old" localSheetId="4">'[3]DCF old'!#REF!</definedName>
    <definedName name="rf_old" localSheetId="17">'[3]DCF old'!#REF!</definedName>
    <definedName name="rf_old" localSheetId="5">'[3]DCF old'!#REF!</definedName>
    <definedName name="rf_old" localSheetId="9">'[3]DCF old'!#REF!</definedName>
    <definedName name="rf_old" localSheetId="2">'[3]DCF old'!#REF!</definedName>
    <definedName name="rf_old" localSheetId="25">'[3]DCF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7">'[3]DCF old'!#REF!</definedName>
    <definedName name="rng_BS" localSheetId="5">'[3]DCF old'!#REF!</definedName>
    <definedName name="rng_BS" localSheetId="9">'[3]DCF old'!#REF!</definedName>
    <definedName name="rng_BS" localSheetId="2">'[3]DCF old'!#REF!</definedName>
    <definedName name="rng_BS" localSheetId="25">'[3]DCF old'!#REF!</definedName>
    <definedName name="rng_BS">'[3]DCF old'!#REF!</definedName>
    <definedName name="rng_FA" localSheetId="4">'[3]DCF old'!#REF!</definedName>
    <definedName name="rng_FA" localSheetId="17">'[3]DCF old'!#REF!</definedName>
    <definedName name="rng_FA" localSheetId="5">'[3]DCF old'!#REF!</definedName>
    <definedName name="rng_FA" localSheetId="9">'[3]DCF old'!#REF!</definedName>
    <definedName name="rng_FA" localSheetId="2">'[3]DCF old'!#REF!</definedName>
    <definedName name="rng_FA" localSheetId="25">'[3]DCF old'!#REF!</definedName>
    <definedName name="rng_FA">'[3]DCF old'!#REF!</definedName>
    <definedName name="rng_KV" localSheetId="4">'[3]DCF old'!#REF!</definedName>
    <definedName name="rng_KV" localSheetId="17">'[3]DCF old'!#REF!</definedName>
    <definedName name="rng_KV" localSheetId="5">'[3]DCF old'!#REF!</definedName>
    <definedName name="rng_KV" localSheetId="9">'[3]DCF old'!#REF!</definedName>
    <definedName name="rng_KV" localSheetId="2">'[3]DCF old'!#REF!</definedName>
    <definedName name="rng_KV" localSheetId="25">'[3]DCF old'!#REF!</definedName>
    <definedName name="rng_KV">'[3]DCF old'!#REF!</definedName>
    <definedName name="rng_otherkeyval" localSheetId="4">'[3]DCF old'!#REF!</definedName>
    <definedName name="rng_otherkeyval" localSheetId="17">'[3]DCF old'!#REF!</definedName>
    <definedName name="rng_otherkeyval" localSheetId="5">'[3]DCF old'!#REF!</definedName>
    <definedName name="rng_otherkeyval" localSheetId="9">'[3]DCF old'!#REF!</definedName>
    <definedName name="rng_otherkeyval" localSheetId="2">'[3]DCF old'!#REF!</definedName>
    <definedName name="rng_otherkeyval" localSheetId="25">'[3]DCF old'!#REF!</definedName>
    <definedName name="rng_otherkeyval">'[3]DCF old'!#REF!</definedName>
    <definedName name="rng_qdata" localSheetId="4">'[3]DCF old'!#REF!</definedName>
    <definedName name="rng_qdata" localSheetId="17">'[3]DCF old'!#REF!</definedName>
    <definedName name="rng_qdata" localSheetId="5">'[3]DCF old'!#REF!</definedName>
    <definedName name="rng_qdata" localSheetId="9">'[3]DCF old'!#REF!</definedName>
    <definedName name="rng_qdata" localSheetId="2">'[3]DCF old'!#REF!</definedName>
    <definedName name="rng_qdata" localSheetId="25">'[3]DCF old'!#REF!</definedName>
    <definedName name="rng_qdata">'[3]DCF old'!#REF!</definedName>
    <definedName name="rng_SA" localSheetId="4">'[3]DCF old'!#REF!</definedName>
    <definedName name="rng_SA" localSheetId="17">'[3]DCF old'!#REF!</definedName>
    <definedName name="rng_SA" localSheetId="5">'[3]DCF old'!#REF!</definedName>
    <definedName name="rng_SA" localSheetId="9">'[3]DCF old'!#REF!</definedName>
    <definedName name="rng_SA" localSheetId="2">'[3]DCF old'!#REF!</definedName>
    <definedName name="rng_SA" localSheetId="25">'[3]DCF old'!#REF!</definedName>
    <definedName name="rng_SA">'[3]DCF old'!#REF!</definedName>
    <definedName name="rng_sa_beta" localSheetId="4">'[3]DCF old'!#REF!</definedName>
    <definedName name="rng_sa_beta" localSheetId="17">'[3]DCF old'!#REF!</definedName>
    <definedName name="rng_sa_beta" localSheetId="5">'[3]DCF old'!#REF!</definedName>
    <definedName name="rng_sa_beta" localSheetId="9">'[3]DCF old'!#REF!</definedName>
    <definedName name="rng_sa_beta" localSheetId="2">'[3]DCF old'!#REF!</definedName>
    <definedName name="rng_sa_beta" localSheetId="25">'[3]DCF old'!#REF!</definedName>
    <definedName name="rng_sa_beta">'[3]DCF old'!#REF!</definedName>
    <definedName name="rng_sa_noplat" localSheetId="4">'[3]DCF old'!#REF!</definedName>
    <definedName name="rng_sa_noplat" localSheetId="17">'[3]DCF old'!#REF!</definedName>
    <definedName name="rng_sa_noplat" localSheetId="5">'[3]DCF old'!#REF!</definedName>
    <definedName name="rng_sa_noplat" localSheetId="9">'[3]DCF old'!#REF!</definedName>
    <definedName name="rng_sa_noplat" localSheetId="2">'[3]DCF old'!#REF!</definedName>
    <definedName name="rng_sa_noplat" localSheetId="25">'[3]DCF old'!#REF!</definedName>
    <definedName name="rng_sa_noplat">'[3]DCF old'!#REF!</definedName>
    <definedName name="rng_sa_noplat_p2" localSheetId="4">'[3]DCF old'!#REF!</definedName>
    <definedName name="rng_sa_noplat_p2" localSheetId="17">'[3]DCF old'!#REF!</definedName>
    <definedName name="rng_sa_noplat_p2" localSheetId="5">'[3]DCF old'!#REF!</definedName>
    <definedName name="rng_sa_noplat_p2" localSheetId="9">'[3]DCF old'!#REF!</definedName>
    <definedName name="rng_sa_noplat_p2" localSheetId="2">'[3]DCF old'!#REF!</definedName>
    <definedName name="rng_sa_noplat_p2" localSheetId="25">'[3]DCF old'!#REF!</definedName>
    <definedName name="rng_sa_noplat_p2">'[3]DCF old'!#REF!</definedName>
    <definedName name="rng_sa_noplat_p3" localSheetId="4">'[3]DCF old'!#REF!</definedName>
    <definedName name="rng_sa_noplat_p3" localSheetId="17">'[3]DCF old'!#REF!</definedName>
    <definedName name="rng_sa_noplat_p3" localSheetId="5">'[3]DCF old'!#REF!</definedName>
    <definedName name="rng_sa_noplat_p3" localSheetId="9">'[3]DCF old'!#REF!</definedName>
    <definedName name="rng_sa_noplat_p3" localSheetId="2">'[3]DCF old'!#REF!</definedName>
    <definedName name="rng_sa_noplat_p3" localSheetId="25">'[3]DCF old'!#REF!</definedName>
    <definedName name="rng_sa_noplat_p3">'[3]DCF old'!#REF!</definedName>
    <definedName name="rng_sa_rf" localSheetId="4">'[3]DCF old'!#REF!</definedName>
    <definedName name="rng_sa_rf" localSheetId="17">'[3]DCF old'!#REF!</definedName>
    <definedName name="rng_sa_rf" localSheetId="5">'[3]DCF old'!#REF!</definedName>
    <definedName name="rng_sa_rf" localSheetId="9">'[3]DCF old'!#REF!</definedName>
    <definedName name="rng_sa_rf" localSheetId="2">'[3]DCF old'!#REF!</definedName>
    <definedName name="rng_sa_rf" localSheetId="25">'[3]DCF old'!#REF!</definedName>
    <definedName name="rng_sa_rf">'[3]DCF old'!#REF!</definedName>
    <definedName name="rng_sa_riskprem" localSheetId="4">'[3]DCF old'!#REF!</definedName>
    <definedName name="rng_sa_riskprem" localSheetId="17">'[3]DCF old'!#REF!</definedName>
    <definedName name="rng_sa_riskprem" localSheetId="5">'[3]DCF old'!#REF!</definedName>
    <definedName name="rng_sa_riskprem" localSheetId="9">'[3]DCF old'!#REF!</definedName>
    <definedName name="rng_sa_riskprem" localSheetId="2">'[3]DCF old'!#REF!</definedName>
    <definedName name="rng_sa_riskprem" localSheetId="25">'[3]DCF old'!#REF!</definedName>
    <definedName name="rng_sa_riskprem">'[3]DCF old'!#REF!</definedName>
    <definedName name="rng_sa_solid" localSheetId="4">'[3]DCF old'!#REF!</definedName>
    <definedName name="rng_sa_solid" localSheetId="17">'[3]DCF old'!#REF!</definedName>
    <definedName name="rng_sa_solid" localSheetId="5">'[3]DCF old'!#REF!</definedName>
    <definedName name="rng_sa_solid" localSheetId="9">'[3]DCF old'!#REF!</definedName>
    <definedName name="rng_sa_solid" localSheetId="2">'[3]DCF old'!#REF!</definedName>
    <definedName name="rng_sa_solid" localSheetId="25">'[3]DCF old'!#REF!</definedName>
    <definedName name="rng_sa_solid">'[3]DCF old'!#REF!</definedName>
    <definedName name="rng_sa_wacc" localSheetId="4">'[3]DCF old'!#REF!</definedName>
    <definedName name="rng_sa_wacc" localSheetId="17">'[3]DCF old'!#REF!</definedName>
    <definedName name="rng_sa_wacc" localSheetId="5">'[3]DCF old'!#REF!</definedName>
    <definedName name="rng_sa_wacc" localSheetId="9">'[3]DCF old'!#REF!</definedName>
    <definedName name="rng_sa_wacc" localSheetId="2">'[3]DCF old'!#REF!</definedName>
    <definedName name="rng_sa_wacc" localSheetId="25">'[3]DCF old'!#REF!</definedName>
    <definedName name="rng_sa_wacc">'[3]DCF old'!#REF!</definedName>
    <definedName name="rng_stock" localSheetId="4">'[3]DCF old'!#REF!</definedName>
    <definedName name="rng_stock" localSheetId="17">'[3]DCF old'!#REF!</definedName>
    <definedName name="rng_stock" localSheetId="5">'[3]DCF old'!#REF!</definedName>
    <definedName name="rng_stock" localSheetId="9">'[3]DCF old'!#REF!</definedName>
    <definedName name="rng_stock" localSheetId="2">'[3]DCF old'!#REF!</definedName>
    <definedName name="rng_stock" localSheetId="25">'[3]DCF old'!#REF!</definedName>
    <definedName name="rng_stock">'[3]DCF old'!#REF!</definedName>
    <definedName name="roc_margin" localSheetId="4">'[3]DCF old'!#REF!</definedName>
    <definedName name="roc_margin" localSheetId="17">'[3]DCF old'!#REF!</definedName>
    <definedName name="roc_margin" localSheetId="5">'[3]DCF old'!#REF!</definedName>
    <definedName name="roc_margin" localSheetId="9">'[3]DCF old'!#REF!</definedName>
    <definedName name="roc_margin" localSheetId="2">'[3]DCF old'!#REF!</definedName>
    <definedName name="roc_margin" localSheetId="25">'[3]DCF old'!#REF!</definedName>
    <definedName name="roc_margin">'[3]DCF old'!#REF!</definedName>
    <definedName name="roce" localSheetId="4">'[3]DCF old'!#REF!</definedName>
    <definedName name="roce" localSheetId="17">'[3]DCF old'!#REF!</definedName>
    <definedName name="roce" localSheetId="5">'[3]DCF old'!#REF!</definedName>
    <definedName name="roce" localSheetId="9">'[3]DCF old'!#REF!</definedName>
    <definedName name="roce" localSheetId="2">'[3]DCF old'!#REF!</definedName>
    <definedName name="roce" localSheetId="25">'[3]DCF old'!#REF!</definedName>
    <definedName name="roce">'[3]DCF old'!#REF!</definedName>
    <definedName name="roce_00" localSheetId="4">#REF!</definedName>
    <definedName name="roce_00" localSheetId="17">#REF!</definedName>
    <definedName name="roce_00" localSheetId="5">#REF!</definedName>
    <definedName name="roce_00" localSheetId="9">#REF!</definedName>
    <definedName name="roce_00" localSheetId="2">#REF!</definedName>
    <definedName name="roce_00" localSheetId="25">#REF!</definedName>
    <definedName name="roce_00">#REF!</definedName>
    <definedName name="roce_01" localSheetId="4">#REF!</definedName>
    <definedName name="roce_01" localSheetId="17">#REF!</definedName>
    <definedName name="roce_01" localSheetId="5">#REF!</definedName>
    <definedName name="roce_01" localSheetId="9">#REF!</definedName>
    <definedName name="roce_01" localSheetId="2">#REF!</definedName>
    <definedName name="roce_01" localSheetId="25">#REF!</definedName>
    <definedName name="roce_01">#REF!</definedName>
    <definedName name="roce_02" localSheetId="4">#REF!</definedName>
    <definedName name="roce_02" localSheetId="17">#REF!</definedName>
    <definedName name="roce_02" localSheetId="5">#REF!</definedName>
    <definedName name="roce_02" localSheetId="9">#REF!</definedName>
    <definedName name="roce_02" localSheetId="2">#REF!</definedName>
    <definedName name="roce_02" localSheetId="25">#REF!</definedName>
    <definedName name="roce_02">#REF!</definedName>
    <definedName name="roce_03">[1]CASINO2!$W$608</definedName>
    <definedName name="roce_99" localSheetId="4">#REF!</definedName>
    <definedName name="roce_99" localSheetId="17">#REF!</definedName>
    <definedName name="roce_99" localSheetId="5">#REF!</definedName>
    <definedName name="roce_99" localSheetId="9">#REF!</definedName>
    <definedName name="roce_99" localSheetId="2">#REF!</definedName>
    <definedName name="roce_99" localSheetId="25">#REF!</definedName>
    <definedName name="roce_99">#REF!</definedName>
    <definedName name="roe" localSheetId="4">'[3]DCF old'!#REF!</definedName>
    <definedName name="roe" localSheetId="17">'[3]DCF old'!#REF!</definedName>
    <definedName name="roe" localSheetId="5">'[3]DCF old'!#REF!</definedName>
    <definedName name="roe" localSheetId="9">'[3]DCF old'!#REF!</definedName>
    <definedName name="roe" localSheetId="2">'[3]DCF old'!#REF!</definedName>
    <definedName name="roe" localSheetId="25">'[3]DCF old'!#REF!</definedName>
    <definedName name="roe">'[3]DCF old'!#REF!</definedName>
    <definedName name="roe_00" localSheetId="4">#REF!</definedName>
    <definedName name="roe_00" localSheetId="17">#REF!</definedName>
    <definedName name="roe_00" localSheetId="5">#REF!</definedName>
    <definedName name="roe_00" localSheetId="9">#REF!</definedName>
    <definedName name="roe_00" localSheetId="2">#REF!</definedName>
    <definedName name="roe_00" localSheetId="25">#REF!</definedName>
    <definedName name="roe_00">#REF!</definedName>
    <definedName name="roe_01" localSheetId="4">#REF!</definedName>
    <definedName name="roe_01" localSheetId="17">#REF!</definedName>
    <definedName name="roe_01" localSheetId="5">#REF!</definedName>
    <definedName name="roe_01" localSheetId="9">#REF!</definedName>
    <definedName name="roe_01" localSheetId="2">#REF!</definedName>
    <definedName name="roe_01" localSheetId="25">#REF!</definedName>
    <definedName name="roe_01">#REF!</definedName>
    <definedName name="roe_02" localSheetId="4">#REF!</definedName>
    <definedName name="roe_02" localSheetId="17">#REF!</definedName>
    <definedName name="roe_02" localSheetId="5">#REF!</definedName>
    <definedName name="roe_02" localSheetId="9">#REF!</definedName>
    <definedName name="roe_02" localSheetId="2">#REF!</definedName>
    <definedName name="roe_02" localSheetId="25">#REF!</definedName>
    <definedName name="roe_02">#REF!</definedName>
    <definedName name="roe_03">[1]CASINO2!$W$630</definedName>
    <definedName name="roe_99" localSheetId="4">#REF!</definedName>
    <definedName name="roe_99" localSheetId="17">#REF!</definedName>
    <definedName name="roe_99" localSheetId="5">#REF!</definedName>
    <definedName name="roe_99" localSheetId="9">#REF!</definedName>
    <definedName name="roe_99" localSheetId="2">#REF!</definedName>
    <definedName name="roe_99" localSheetId="25">#REF!</definedName>
    <definedName name="roe_99">#REF!</definedName>
    <definedName name="ROIC">'[8]Invested capital_VDF'!$C$107:$AZ$107</definedName>
    <definedName name="ROIC_DCF">[8]DCF_VDF!$C$44:$BZ$44</definedName>
    <definedName name="roic_ex_gw" localSheetId="4">'[3]DCF old'!#REF!</definedName>
    <definedName name="roic_ex_gw" localSheetId="17">'[3]DCF old'!#REF!</definedName>
    <definedName name="roic_ex_gw" localSheetId="5">'[3]DCF old'!#REF!</definedName>
    <definedName name="roic_ex_gw" localSheetId="9">'[3]DCF old'!#REF!</definedName>
    <definedName name="roic_ex_gw" localSheetId="2">'[3]DCF old'!#REF!</definedName>
    <definedName name="roic_ex_gw" localSheetId="25">'[3]DCF old'!#REF!</definedName>
    <definedName name="roic_ex_gw">'[3]DCF old'!#REF!</definedName>
    <definedName name="roic_imp" localSheetId="4">'[3]DCF old'!#REF!</definedName>
    <definedName name="roic_imp" localSheetId="17">'[3]DCF old'!#REF!</definedName>
    <definedName name="roic_imp" localSheetId="5">'[3]DCF old'!#REF!</definedName>
    <definedName name="roic_imp" localSheetId="9">'[3]DCF old'!#REF!</definedName>
    <definedName name="roic_imp" localSheetId="2">'[3]DCF old'!#REF!</definedName>
    <definedName name="roic_imp" localSheetId="25">'[3]DCF old'!#REF!</definedName>
    <definedName name="roic_imp">'[3]DCF old'!#REF!</definedName>
    <definedName name="roic_incl_gw" localSheetId="4">'[3]DCF old'!#REF!</definedName>
    <definedName name="roic_incl_gw" localSheetId="17">'[3]DCF old'!#REF!</definedName>
    <definedName name="roic_incl_gw" localSheetId="5">'[3]DCF old'!#REF!</definedName>
    <definedName name="roic_incl_gw" localSheetId="9">'[3]DCF old'!#REF!</definedName>
    <definedName name="roic_incl_gw" localSheetId="2">'[3]DCF old'!#REF!</definedName>
    <definedName name="roic_incl_gw" localSheetId="25">'[3]DCF old'!#REF!</definedName>
    <definedName name="roic_incl_gw">'[3]DCF old'!#REF!</definedName>
    <definedName name="roic_new" localSheetId="4">'[3]DCF old'!#REF!</definedName>
    <definedName name="roic_new" localSheetId="17">'[3]DCF old'!#REF!</definedName>
    <definedName name="roic_new" localSheetId="5">'[3]DCF old'!#REF!</definedName>
    <definedName name="roic_new" localSheetId="9">'[3]DCF old'!#REF!</definedName>
    <definedName name="roic_new" localSheetId="2">'[3]DCF old'!#REF!</definedName>
    <definedName name="roic_new" localSheetId="25">'[3]DCF old'!#REF!</definedName>
    <definedName name="roic_new">'[3]DCF old'!#REF!</definedName>
    <definedName name="ROIC_WACC">'[8]Summary Page_VDF'!$C$46:$AZ$46</definedName>
    <definedName name="ROIC2" localSheetId="4">#REF!</definedName>
    <definedName name="ROIC2" localSheetId="17">#REF!</definedName>
    <definedName name="ROIC2" localSheetId="5">#REF!</definedName>
    <definedName name="ROIC2" localSheetId="9">#REF!</definedName>
    <definedName name="ROIC2" localSheetId="2">#REF!</definedName>
    <definedName name="ROIC2" localSheetId="25">#REF!</definedName>
    <definedName name="ROIC2">#REF!</definedName>
    <definedName name="Romania___MobilRom">"Orange_RomaniaSubs"</definedName>
    <definedName name="RORIC__3_yr_rolling">[8]DCF_VDF!$C$92:$BZ$92</definedName>
    <definedName name="rotc" localSheetId="4">'[3]DCF old'!#REF!</definedName>
    <definedName name="rotc" localSheetId="17">'[3]DCF old'!#REF!</definedName>
    <definedName name="rotc" localSheetId="5">'[3]DCF old'!#REF!</definedName>
    <definedName name="rotc" localSheetId="9">'[3]DCF old'!#REF!</definedName>
    <definedName name="rotc" localSheetId="2">'[3]DCF old'!#REF!</definedName>
    <definedName name="rotc" localSheetId="25">'[3]DCF old'!#REF!</definedName>
    <definedName name="rotc">'[3]DCF old'!#REF!</definedName>
    <definedName name="RoW" localSheetId="4">#REF!</definedName>
    <definedName name="RoW" localSheetId="17">#REF!</definedName>
    <definedName name="RoW" localSheetId="5">#REF!</definedName>
    <definedName name="RoW" localSheetId="9">#REF!</definedName>
    <definedName name="RoW" localSheetId="2">#REF!</definedName>
    <definedName name="RoW" localSheetId="25">#REF!</definedName>
    <definedName name="RoW">#REF!</definedName>
    <definedName name="RoW_w" localSheetId="4">#REF!</definedName>
    <definedName name="RoW_w" localSheetId="17">#REF!</definedName>
    <definedName name="RoW_w" localSheetId="5">#REF!</definedName>
    <definedName name="RoW_w" localSheetId="9">#REF!</definedName>
    <definedName name="RoW_w" localSheetId="2">#REF!</definedName>
    <definedName name="RoW_w" localSheetId="25">#REF!</definedName>
    <definedName name="RoW_w">#REF!</definedName>
    <definedName name="rowno" localSheetId="4">#REF!</definedName>
    <definedName name="rowno" localSheetId="17">#REF!</definedName>
    <definedName name="rowno" localSheetId="5">#REF!</definedName>
    <definedName name="rowno" localSheetId="9">#REF!</definedName>
    <definedName name="rowno" localSheetId="2">#REF!</definedName>
    <definedName name="rowno" localSheetId="25">#REF!</definedName>
    <definedName name="rowno">#REF!</definedName>
    <definedName name="rta" localSheetId="4">[4]Börskurser!#REF!</definedName>
    <definedName name="rta" localSheetId="17">[4]Börskurser!#REF!</definedName>
    <definedName name="rta" localSheetId="5">[4]Börskurser!#REF!</definedName>
    <definedName name="rta" localSheetId="9">[4]Börskurser!#REF!</definedName>
    <definedName name="rta" localSheetId="2">[4]Börskurser!#REF!</definedName>
    <definedName name="rta" localSheetId="25">[4]Börskurser!#REF!</definedName>
    <definedName name="rta">[4]Börskurser!#REF!</definedName>
    <definedName name="s_ce00" localSheetId="4">#REF!</definedName>
    <definedName name="s_ce00" localSheetId="17">#REF!</definedName>
    <definedName name="s_ce00" localSheetId="5">#REF!</definedName>
    <definedName name="s_ce00" localSheetId="9">#REF!</definedName>
    <definedName name="s_ce00" localSheetId="2">#REF!</definedName>
    <definedName name="s_ce00" localSheetId="25">#REF!</definedName>
    <definedName name="s_ce00">#REF!</definedName>
    <definedName name="s_ce01" localSheetId="4">#REF!</definedName>
    <definedName name="s_ce01" localSheetId="17">#REF!</definedName>
    <definedName name="s_ce01" localSheetId="5">#REF!</definedName>
    <definedName name="s_ce01" localSheetId="9">#REF!</definedName>
    <definedName name="s_ce01" localSheetId="2">#REF!</definedName>
    <definedName name="s_ce01" localSheetId="25">#REF!</definedName>
    <definedName name="s_ce01">#REF!</definedName>
    <definedName name="s_ce02" localSheetId="4">#REF!</definedName>
    <definedName name="s_ce02" localSheetId="17">#REF!</definedName>
    <definedName name="s_ce02" localSheetId="5">#REF!</definedName>
    <definedName name="s_ce02" localSheetId="9">#REF!</definedName>
    <definedName name="s_ce02" localSheetId="2">#REF!</definedName>
    <definedName name="s_ce02" localSheetId="25">#REF!</definedName>
    <definedName name="s_ce02">#REF!</definedName>
    <definedName name="s_ce03">[1]CASINO2!$W$607</definedName>
    <definedName name="s_ce99" localSheetId="4">#REF!</definedName>
    <definedName name="s_ce99" localSheetId="17">#REF!</definedName>
    <definedName name="s_ce99" localSheetId="5">#REF!</definedName>
    <definedName name="s_ce99" localSheetId="9">#REF!</definedName>
    <definedName name="s_ce99" localSheetId="2">#REF!</definedName>
    <definedName name="s_ce99" localSheetId="25">#REF!</definedName>
    <definedName name="s_ce99">#REF!</definedName>
    <definedName name="S_T_obligations_under_cap_leases">'[8]Invested capital_VDF'!$C$55:$AU$55</definedName>
    <definedName name="sa" localSheetId="4">#REF!</definedName>
    <definedName name="sa" localSheetId="17">#REF!</definedName>
    <definedName name="sa" localSheetId="5">#REF!</definedName>
    <definedName name="sa" localSheetId="9">#REF!</definedName>
    <definedName name="sa" localSheetId="2">#REF!</definedName>
    <definedName name="sa" localSheetId="25">#REF!</definedName>
    <definedName name="sa">#REF!</definedName>
    <definedName name="sa_beta1" localSheetId="4">'[3]DCF old'!#REF!</definedName>
    <definedName name="sa_beta1" localSheetId="17">'[3]DCF old'!#REF!</definedName>
    <definedName name="sa_beta1" localSheetId="5">'[3]DCF old'!#REF!</definedName>
    <definedName name="sa_beta1" localSheetId="9">'[3]DCF old'!#REF!</definedName>
    <definedName name="sa_beta1" localSheetId="2">'[3]DCF old'!#REF!</definedName>
    <definedName name="sa_beta1" localSheetId="25">'[3]DCF old'!#REF!</definedName>
    <definedName name="sa_beta1">'[3]DCF old'!#REF!</definedName>
    <definedName name="sa_beta2" localSheetId="4">'[3]DCF old'!#REF!</definedName>
    <definedName name="sa_beta2" localSheetId="17">'[3]DCF old'!#REF!</definedName>
    <definedName name="sa_beta2" localSheetId="5">'[3]DCF old'!#REF!</definedName>
    <definedName name="sa_beta2" localSheetId="9">'[3]DCF old'!#REF!</definedName>
    <definedName name="sa_beta2" localSheetId="2">'[3]DCF old'!#REF!</definedName>
    <definedName name="sa_beta2" localSheetId="25">'[3]DCF old'!#REF!</definedName>
    <definedName name="sa_beta2">'[3]DCF old'!#REF!</definedName>
    <definedName name="sa_beta3" localSheetId="4">'[3]DCF old'!#REF!</definedName>
    <definedName name="sa_beta3" localSheetId="17">'[3]DCF old'!#REF!</definedName>
    <definedName name="sa_beta3" localSheetId="5">'[3]DCF old'!#REF!</definedName>
    <definedName name="sa_beta3" localSheetId="9">'[3]DCF old'!#REF!</definedName>
    <definedName name="sa_beta3" localSheetId="2">'[3]DCF old'!#REF!</definedName>
    <definedName name="sa_beta3" localSheetId="25">'[3]DCF old'!#REF!</definedName>
    <definedName name="sa_beta3">'[3]DCF old'!#REF!</definedName>
    <definedName name="sa_beta4" localSheetId="4">'[3]DCF old'!#REF!</definedName>
    <definedName name="sa_beta4" localSheetId="17">'[3]DCF old'!#REF!</definedName>
    <definedName name="sa_beta4" localSheetId="5">'[3]DCF old'!#REF!</definedName>
    <definedName name="sa_beta4" localSheetId="9">'[3]DCF old'!#REF!</definedName>
    <definedName name="sa_beta4" localSheetId="2">'[3]DCF old'!#REF!</definedName>
    <definedName name="sa_beta4" localSheetId="25">'[3]DCF old'!#REF!</definedName>
    <definedName name="sa_beta4">'[3]DCF old'!#REF!</definedName>
    <definedName name="sa_beta5" localSheetId="4">'[3]DCF old'!#REF!</definedName>
    <definedName name="sa_beta5" localSheetId="17">'[3]DCF old'!#REF!</definedName>
    <definedName name="sa_beta5" localSheetId="5">'[3]DCF old'!#REF!</definedName>
    <definedName name="sa_beta5" localSheetId="9">'[3]DCF old'!#REF!</definedName>
    <definedName name="sa_beta5" localSheetId="2">'[3]DCF old'!#REF!</definedName>
    <definedName name="sa_beta5" localSheetId="25">'[3]DCF old'!#REF!</definedName>
    <definedName name="sa_beta5">'[3]DCF old'!#REF!</definedName>
    <definedName name="sa_beta6" localSheetId="4">'[3]DCF old'!#REF!</definedName>
    <definedName name="sa_beta6" localSheetId="17">'[3]DCF old'!#REF!</definedName>
    <definedName name="sa_beta6" localSheetId="5">'[3]DCF old'!#REF!</definedName>
    <definedName name="sa_beta6" localSheetId="9">'[3]DCF old'!#REF!</definedName>
    <definedName name="sa_beta6" localSheetId="2">'[3]DCF old'!#REF!</definedName>
    <definedName name="sa_beta6" localSheetId="25">'[3]DCF old'!#REF!</definedName>
    <definedName name="sa_beta6">'[3]DCF old'!#REF!</definedName>
    <definedName name="sa_beta7" localSheetId="4">'[3]DCF old'!#REF!</definedName>
    <definedName name="sa_beta7" localSheetId="17">'[3]DCF old'!#REF!</definedName>
    <definedName name="sa_beta7" localSheetId="5">'[3]DCF old'!#REF!</definedName>
    <definedName name="sa_beta7" localSheetId="9">'[3]DCF old'!#REF!</definedName>
    <definedName name="sa_beta7" localSheetId="2">'[3]DCF old'!#REF!</definedName>
    <definedName name="sa_beta7" localSheetId="25">'[3]DCF old'!#REF!</definedName>
    <definedName name="sa_beta7">'[3]DCF old'!#REF!</definedName>
    <definedName name="sa_betadiff" localSheetId="4">'[3]DCF old'!#REF!</definedName>
    <definedName name="sa_betadiff" localSheetId="17">'[3]DCF old'!#REF!</definedName>
    <definedName name="sa_betadiff" localSheetId="5">'[3]DCF old'!#REF!</definedName>
    <definedName name="sa_betadiff" localSheetId="9">'[3]DCF old'!#REF!</definedName>
    <definedName name="sa_betadiff" localSheetId="2">'[3]DCF old'!#REF!</definedName>
    <definedName name="sa_betadiff" localSheetId="25">'[3]DCF old'!#REF!</definedName>
    <definedName name="sa_betadiff">'[3]DCF old'!#REF!</definedName>
    <definedName name="sa_clear" localSheetId="4">'[3]DCF old'!#REF!,'[3]DCF old'!#REF!,'[3]DCF old'!#REF!,'[3]DCF old'!#REF!,'[3]DCF old'!#REF!,'[3]DCF old'!#REF!,'[3]DCF old'!#REF!,'[3]DCF old'!#REF!</definedName>
    <definedName name="sa_clear" localSheetId="17">'[3]DCF old'!#REF!,'[3]DCF old'!#REF!,'[3]DCF old'!#REF!,'[3]DCF old'!#REF!,'[3]DCF old'!#REF!,'[3]DCF old'!#REF!,'[3]DCF old'!#REF!,'[3]DCF old'!#REF!</definedName>
    <definedName name="sa_clear" localSheetId="5">'[3]DCF old'!#REF!,'[3]DCF old'!#REF!,'[3]DCF old'!#REF!,'[3]DCF old'!#REF!,'[3]DCF old'!#REF!,'[3]DCF old'!#REF!,'[3]DCF old'!#REF!,'[3]DCF old'!#REF!</definedName>
    <definedName name="sa_clear" localSheetId="9">'[3]DCF old'!#REF!,'[3]DCF old'!#REF!,'[3]DCF old'!#REF!,'[3]DCF old'!#REF!,'[3]DCF old'!#REF!,'[3]DCF old'!#REF!,'[3]DCF old'!#REF!,'[3]DCF old'!#REF!</definedName>
    <definedName name="sa_clear" localSheetId="2">'[3]DCF old'!#REF!,'[3]DCF old'!#REF!,'[3]DCF old'!#REF!,'[3]DCF old'!#REF!,'[3]DCF old'!#REF!,'[3]DCF old'!#REF!,'[3]DCF old'!#REF!,'[3]DCF old'!#REF!</definedName>
    <definedName name="sa_clear" localSheetId="25">'[3]DCF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7">'[3]DCF old'!#REF!</definedName>
    <definedName name="sa_noplat_p2_1" localSheetId="5">'[3]DCF old'!#REF!</definedName>
    <definedName name="sa_noplat_p2_1" localSheetId="9">'[3]DCF old'!#REF!</definedName>
    <definedName name="sa_noplat_p2_1" localSheetId="2">'[3]DCF old'!#REF!</definedName>
    <definedName name="sa_noplat_p2_1" localSheetId="25">'[3]DCF old'!#REF!</definedName>
    <definedName name="sa_noplat_p2_1">'[3]DCF old'!#REF!</definedName>
    <definedName name="sa_noplat_p2_2" localSheetId="4">'[3]DCF old'!#REF!</definedName>
    <definedName name="sa_noplat_p2_2" localSheetId="17">'[3]DCF old'!#REF!</definedName>
    <definedName name="sa_noplat_p2_2" localSheetId="5">'[3]DCF old'!#REF!</definedName>
    <definedName name="sa_noplat_p2_2" localSheetId="9">'[3]DCF old'!#REF!</definedName>
    <definedName name="sa_noplat_p2_2" localSheetId="2">'[3]DCF old'!#REF!</definedName>
    <definedName name="sa_noplat_p2_2" localSheetId="25">'[3]DCF old'!#REF!</definedName>
    <definedName name="sa_noplat_p2_2">'[3]DCF old'!#REF!</definedName>
    <definedName name="sa_noplat_p2_3" localSheetId="4">'[3]DCF old'!#REF!</definedName>
    <definedName name="sa_noplat_p2_3" localSheetId="17">'[3]DCF old'!#REF!</definedName>
    <definedName name="sa_noplat_p2_3" localSheetId="5">'[3]DCF old'!#REF!</definedName>
    <definedName name="sa_noplat_p2_3" localSheetId="9">'[3]DCF old'!#REF!</definedName>
    <definedName name="sa_noplat_p2_3" localSheetId="2">'[3]DCF old'!#REF!</definedName>
    <definedName name="sa_noplat_p2_3" localSheetId="25">'[3]DCF old'!#REF!</definedName>
    <definedName name="sa_noplat_p2_3">'[3]DCF old'!#REF!</definedName>
    <definedName name="sa_noplat_p2_4" localSheetId="4">'[3]DCF old'!#REF!</definedName>
    <definedName name="sa_noplat_p2_4" localSheetId="17">'[3]DCF old'!#REF!</definedName>
    <definedName name="sa_noplat_p2_4" localSheetId="5">'[3]DCF old'!#REF!</definedName>
    <definedName name="sa_noplat_p2_4" localSheetId="9">'[3]DCF old'!#REF!</definedName>
    <definedName name="sa_noplat_p2_4" localSheetId="2">'[3]DCF old'!#REF!</definedName>
    <definedName name="sa_noplat_p2_4" localSheetId="25">'[3]DCF old'!#REF!</definedName>
    <definedName name="sa_noplat_p2_4">'[3]DCF old'!#REF!</definedName>
    <definedName name="sa_noplat_p2_5" localSheetId="4">'[3]DCF old'!#REF!</definedName>
    <definedName name="sa_noplat_p2_5" localSheetId="17">'[3]DCF old'!#REF!</definedName>
    <definedName name="sa_noplat_p2_5" localSheetId="5">'[3]DCF old'!#REF!</definedName>
    <definedName name="sa_noplat_p2_5" localSheetId="9">'[3]DCF old'!#REF!</definedName>
    <definedName name="sa_noplat_p2_5" localSheetId="2">'[3]DCF old'!#REF!</definedName>
    <definedName name="sa_noplat_p2_5" localSheetId="25">'[3]DCF old'!#REF!</definedName>
    <definedName name="sa_noplat_p2_5">'[3]DCF old'!#REF!</definedName>
    <definedName name="sa_noplat_p3_1" localSheetId="4">'[3]DCF old'!#REF!</definedName>
    <definedName name="sa_noplat_p3_1" localSheetId="17">'[3]DCF old'!#REF!</definedName>
    <definedName name="sa_noplat_p3_1" localSheetId="5">'[3]DCF old'!#REF!</definedName>
    <definedName name="sa_noplat_p3_1" localSheetId="9">'[3]DCF old'!#REF!</definedName>
    <definedName name="sa_noplat_p3_1" localSheetId="2">'[3]DCF old'!#REF!</definedName>
    <definedName name="sa_noplat_p3_1" localSheetId="25">'[3]DCF old'!#REF!</definedName>
    <definedName name="sa_noplat_p3_1">'[3]DCF old'!#REF!</definedName>
    <definedName name="sa_noplat_p3_2" localSheetId="4">'[3]DCF old'!#REF!</definedName>
    <definedName name="sa_noplat_p3_2" localSheetId="17">'[3]DCF old'!#REF!</definedName>
    <definedName name="sa_noplat_p3_2" localSheetId="5">'[3]DCF old'!#REF!</definedName>
    <definedName name="sa_noplat_p3_2" localSheetId="9">'[3]DCF old'!#REF!</definedName>
    <definedName name="sa_noplat_p3_2" localSheetId="2">'[3]DCF old'!#REF!</definedName>
    <definedName name="sa_noplat_p3_2" localSheetId="25">'[3]DCF old'!#REF!</definedName>
    <definedName name="sa_noplat_p3_2">'[3]DCF old'!#REF!</definedName>
    <definedName name="sa_noplat_p3_3" localSheetId="4">'[3]DCF old'!#REF!</definedName>
    <definedName name="sa_noplat_p3_3" localSheetId="17">'[3]DCF old'!#REF!</definedName>
    <definedName name="sa_noplat_p3_3" localSheetId="5">'[3]DCF old'!#REF!</definedName>
    <definedName name="sa_noplat_p3_3" localSheetId="9">'[3]DCF old'!#REF!</definedName>
    <definedName name="sa_noplat_p3_3" localSheetId="2">'[3]DCF old'!#REF!</definedName>
    <definedName name="sa_noplat_p3_3" localSheetId="25">'[3]DCF old'!#REF!</definedName>
    <definedName name="sa_noplat_p3_3">'[3]DCF old'!#REF!</definedName>
    <definedName name="sa_noplat_p3_4" localSheetId="4">'[3]DCF old'!#REF!</definedName>
    <definedName name="sa_noplat_p3_4" localSheetId="17">'[3]DCF old'!#REF!</definedName>
    <definedName name="sa_noplat_p3_4" localSheetId="5">'[3]DCF old'!#REF!</definedName>
    <definedName name="sa_noplat_p3_4" localSheetId="9">'[3]DCF old'!#REF!</definedName>
    <definedName name="sa_noplat_p3_4" localSheetId="2">'[3]DCF old'!#REF!</definedName>
    <definedName name="sa_noplat_p3_4" localSheetId="25">'[3]DCF old'!#REF!</definedName>
    <definedName name="sa_noplat_p3_4">'[3]DCF old'!#REF!</definedName>
    <definedName name="sa_noplat_p3_5" localSheetId="4">'[3]DCF old'!#REF!</definedName>
    <definedName name="sa_noplat_p3_5" localSheetId="17">'[3]DCF old'!#REF!</definedName>
    <definedName name="sa_noplat_p3_5" localSheetId="5">'[3]DCF old'!#REF!</definedName>
    <definedName name="sa_noplat_p3_5" localSheetId="9">'[3]DCF old'!#REF!</definedName>
    <definedName name="sa_noplat_p3_5" localSheetId="2">'[3]DCF old'!#REF!</definedName>
    <definedName name="sa_noplat_p3_5" localSheetId="25">'[3]DCF old'!#REF!</definedName>
    <definedName name="sa_noplat_p3_5">'[3]DCF old'!#REF!</definedName>
    <definedName name="sa_noplat1" localSheetId="4">'[3]DCF old'!#REF!</definedName>
    <definedName name="sa_noplat1" localSheetId="17">'[3]DCF old'!#REF!</definedName>
    <definedName name="sa_noplat1" localSheetId="5">'[3]DCF old'!#REF!</definedName>
    <definedName name="sa_noplat1" localSheetId="9">'[3]DCF old'!#REF!</definedName>
    <definedName name="sa_noplat1" localSheetId="2">'[3]DCF old'!#REF!</definedName>
    <definedName name="sa_noplat1" localSheetId="25">'[3]DCF old'!#REF!</definedName>
    <definedName name="sa_noplat1">'[3]DCF old'!#REF!</definedName>
    <definedName name="sa_noplat2" localSheetId="4">'[3]DCF old'!#REF!</definedName>
    <definedName name="sa_noplat2" localSheetId="17">'[3]DCF old'!#REF!</definedName>
    <definedName name="sa_noplat2" localSheetId="5">'[3]DCF old'!#REF!</definedName>
    <definedName name="sa_noplat2" localSheetId="9">'[3]DCF old'!#REF!</definedName>
    <definedName name="sa_noplat2" localSheetId="2">'[3]DCF old'!#REF!</definedName>
    <definedName name="sa_noplat2" localSheetId="25">'[3]DCF old'!#REF!</definedName>
    <definedName name="sa_noplat2">'[3]DCF old'!#REF!</definedName>
    <definedName name="sa_noplat3" localSheetId="4">'[3]DCF old'!#REF!</definedName>
    <definedName name="sa_noplat3" localSheetId="17">'[3]DCF old'!#REF!</definedName>
    <definedName name="sa_noplat3" localSheetId="5">'[3]DCF old'!#REF!</definedName>
    <definedName name="sa_noplat3" localSheetId="9">'[3]DCF old'!#REF!</definedName>
    <definedName name="sa_noplat3" localSheetId="2">'[3]DCF old'!#REF!</definedName>
    <definedName name="sa_noplat3" localSheetId="25">'[3]DCF old'!#REF!</definedName>
    <definedName name="sa_noplat3">'[3]DCF old'!#REF!</definedName>
    <definedName name="sa_noplat4" localSheetId="4">'[3]DCF old'!#REF!</definedName>
    <definedName name="sa_noplat4" localSheetId="17">'[3]DCF old'!#REF!</definedName>
    <definedName name="sa_noplat4" localSheetId="5">'[3]DCF old'!#REF!</definedName>
    <definedName name="sa_noplat4" localSheetId="9">'[3]DCF old'!#REF!</definedName>
    <definedName name="sa_noplat4" localSheetId="2">'[3]DCF old'!#REF!</definedName>
    <definedName name="sa_noplat4" localSheetId="25">'[3]DCF old'!#REF!</definedName>
    <definedName name="sa_noplat4">'[3]DCF old'!#REF!</definedName>
    <definedName name="sa_noplat5" localSheetId="4">'[3]DCF old'!#REF!</definedName>
    <definedName name="sa_noplat5" localSheetId="17">'[3]DCF old'!#REF!</definedName>
    <definedName name="sa_noplat5" localSheetId="5">'[3]DCF old'!#REF!</definedName>
    <definedName name="sa_noplat5" localSheetId="9">'[3]DCF old'!#REF!</definedName>
    <definedName name="sa_noplat5" localSheetId="2">'[3]DCF old'!#REF!</definedName>
    <definedName name="sa_noplat5" localSheetId="25">'[3]DCF old'!#REF!</definedName>
    <definedName name="sa_noplat5">'[3]DCF old'!#REF!</definedName>
    <definedName name="sa_noplat6" localSheetId="4">'[3]DCF old'!#REF!</definedName>
    <definedName name="sa_noplat6" localSheetId="17">'[3]DCF old'!#REF!</definedName>
    <definedName name="sa_noplat6" localSheetId="5">'[3]DCF old'!#REF!</definedName>
    <definedName name="sa_noplat6" localSheetId="9">'[3]DCF old'!#REF!</definedName>
    <definedName name="sa_noplat6" localSheetId="2">'[3]DCF old'!#REF!</definedName>
    <definedName name="sa_noplat6" localSheetId="25">'[3]DCF old'!#REF!</definedName>
    <definedName name="sa_noplat6">'[3]DCF old'!#REF!</definedName>
    <definedName name="sa_noplat7" localSheetId="4">'[3]DCF old'!#REF!</definedName>
    <definedName name="sa_noplat7" localSheetId="17">'[3]DCF old'!#REF!</definedName>
    <definedName name="sa_noplat7" localSheetId="5">'[3]DCF old'!#REF!</definedName>
    <definedName name="sa_noplat7" localSheetId="9">'[3]DCF old'!#REF!</definedName>
    <definedName name="sa_noplat7" localSheetId="2">'[3]DCF old'!#REF!</definedName>
    <definedName name="sa_noplat7" localSheetId="25">'[3]DCF old'!#REF!</definedName>
    <definedName name="sa_noplat7">'[3]DCF old'!#REF!</definedName>
    <definedName name="sa_noplatdiff" localSheetId="4">'[3]DCF old'!#REF!</definedName>
    <definedName name="sa_noplatdiff" localSheetId="17">'[3]DCF old'!#REF!</definedName>
    <definedName name="sa_noplatdiff" localSheetId="5">'[3]DCF old'!#REF!</definedName>
    <definedName name="sa_noplatdiff" localSheetId="9">'[3]DCF old'!#REF!</definedName>
    <definedName name="sa_noplatdiff" localSheetId="2">'[3]DCF old'!#REF!</definedName>
    <definedName name="sa_noplatdiff" localSheetId="25">'[3]DCF old'!#REF!</definedName>
    <definedName name="sa_noplatdiff">'[3]DCF old'!#REF!</definedName>
    <definedName name="sa_noplatdiff2" localSheetId="4">'[3]DCF old'!#REF!</definedName>
    <definedName name="sa_noplatdiff2" localSheetId="17">'[3]DCF old'!#REF!</definedName>
    <definedName name="sa_noplatdiff2" localSheetId="5">'[3]DCF old'!#REF!</definedName>
    <definedName name="sa_noplatdiff2" localSheetId="9">'[3]DCF old'!#REF!</definedName>
    <definedName name="sa_noplatdiff2" localSheetId="2">'[3]DCF old'!#REF!</definedName>
    <definedName name="sa_noplatdiff2" localSheetId="25">'[3]DCF old'!#REF!</definedName>
    <definedName name="sa_noplatdiff2">'[3]DCF old'!#REF!</definedName>
    <definedName name="sa_rf1" localSheetId="4">'[3]DCF old'!#REF!</definedName>
    <definedName name="sa_rf1" localSheetId="17">'[3]DCF old'!#REF!</definedName>
    <definedName name="sa_rf1" localSheetId="5">'[3]DCF old'!#REF!</definedName>
    <definedName name="sa_rf1" localSheetId="9">'[3]DCF old'!#REF!</definedName>
    <definedName name="sa_rf1" localSheetId="2">'[3]DCF old'!#REF!</definedName>
    <definedName name="sa_rf1" localSheetId="25">'[3]DCF old'!#REF!</definedName>
    <definedName name="sa_rf1">'[3]DCF old'!#REF!</definedName>
    <definedName name="sa_rf2" localSheetId="4">'[3]DCF old'!#REF!</definedName>
    <definedName name="sa_rf2" localSheetId="17">'[3]DCF old'!#REF!</definedName>
    <definedName name="sa_rf2" localSheetId="5">'[3]DCF old'!#REF!</definedName>
    <definedName name="sa_rf2" localSheetId="9">'[3]DCF old'!#REF!</definedName>
    <definedName name="sa_rf2" localSheetId="2">'[3]DCF old'!#REF!</definedName>
    <definedName name="sa_rf2" localSheetId="25">'[3]DCF old'!#REF!</definedName>
    <definedName name="sa_rf2">'[3]DCF old'!#REF!</definedName>
    <definedName name="sa_rf3" localSheetId="4">'[3]DCF old'!#REF!</definedName>
    <definedName name="sa_rf3" localSheetId="17">'[3]DCF old'!#REF!</definedName>
    <definedName name="sa_rf3" localSheetId="5">'[3]DCF old'!#REF!</definedName>
    <definedName name="sa_rf3" localSheetId="9">'[3]DCF old'!#REF!</definedName>
    <definedName name="sa_rf3" localSheetId="2">'[3]DCF old'!#REF!</definedName>
    <definedName name="sa_rf3" localSheetId="25">'[3]DCF old'!#REF!</definedName>
    <definedName name="sa_rf3">'[3]DCF old'!#REF!</definedName>
    <definedName name="sa_rf4" localSheetId="4">'[3]DCF old'!#REF!</definedName>
    <definedName name="sa_rf4" localSheetId="17">'[3]DCF old'!#REF!</definedName>
    <definedName name="sa_rf4" localSheetId="5">'[3]DCF old'!#REF!</definedName>
    <definedName name="sa_rf4" localSheetId="9">'[3]DCF old'!#REF!</definedName>
    <definedName name="sa_rf4" localSheetId="2">'[3]DCF old'!#REF!</definedName>
    <definedName name="sa_rf4" localSheetId="25">'[3]DCF old'!#REF!</definedName>
    <definedName name="sa_rf4">'[3]DCF old'!#REF!</definedName>
    <definedName name="sa_rf5" localSheetId="4">'[3]DCF old'!#REF!</definedName>
    <definedName name="sa_rf5" localSheetId="17">'[3]DCF old'!#REF!</definedName>
    <definedName name="sa_rf5" localSheetId="5">'[3]DCF old'!#REF!</definedName>
    <definedName name="sa_rf5" localSheetId="9">'[3]DCF old'!#REF!</definedName>
    <definedName name="sa_rf5" localSheetId="2">'[3]DCF old'!#REF!</definedName>
    <definedName name="sa_rf5" localSheetId="25">'[3]DCF old'!#REF!</definedName>
    <definedName name="sa_rf5">'[3]DCF old'!#REF!</definedName>
    <definedName name="sa_rf6" localSheetId="4">'[3]DCF old'!#REF!</definedName>
    <definedName name="sa_rf6" localSheetId="17">'[3]DCF old'!#REF!</definedName>
    <definedName name="sa_rf6" localSheetId="5">'[3]DCF old'!#REF!</definedName>
    <definedName name="sa_rf6" localSheetId="9">'[3]DCF old'!#REF!</definedName>
    <definedName name="sa_rf6" localSheetId="2">'[3]DCF old'!#REF!</definedName>
    <definedName name="sa_rf6" localSheetId="25">'[3]DCF old'!#REF!</definedName>
    <definedName name="sa_rf6">'[3]DCF old'!#REF!</definedName>
    <definedName name="sa_rf7" localSheetId="4">'[3]DCF old'!#REF!</definedName>
    <definedName name="sa_rf7" localSheetId="17">'[3]DCF old'!#REF!</definedName>
    <definedName name="sa_rf7" localSheetId="5">'[3]DCF old'!#REF!</definedName>
    <definedName name="sa_rf7" localSheetId="9">'[3]DCF old'!#REF!</definedName>
    <definedName name="sa_rf7" localSheetId="2">'[3]DCF old'!#REF!</definedName>
    <definedName name="sa_rf7" localSheetId="25">'[3]DCF old'!#REF!</definedName>
    <definedName name="sa_rf7">'[3]DCF old'!#REF!</definedName>
    <definedName name="sa_rfdiff" localSheetId="4">'[3]DCF old'!#REF!</definedName>
    <definedName name="sa_rfdiff" localSheetId="17">'[3]DCF old'!#REF!</definedName>
    <definedName name="sa_rfdiff" localSheetId="5">'[3]DCF old'!#REF!</definedName>
    <definedName name="sa_rfdiff" localSheetId="9">'[3]DCF old'!#REF!</definedName>
    <definedName name="sa_rfdiff" localSheetId="2">'[3]DCF old'!#REF!</definedName>
    <definedName name="sa_rfdiff" localSheetId="25">'[3]DCF old'!#REF!</definedName>
    <definedName name="sa_rfdiff">'[3]DCF old'!#REF!</definedName>
    <definedName name="sa_riskprem1" localSheetId="4">'[3]DCF old'!#REF!</definedName>
    <definedName name="sa_riskprem1" localSheetId="17">'[3]DCF old'!#REF!</definedName>
    <definedName name="sa_riskprem1" localSheetId="5">'[3]DCF old'!#REF!</definedName>
    <definedName name="sa_riskprem1" localSheetId="9">'[3]DCF old'!#REF!</definedName>
    <definedName name="sa_riskprem1" localSheetId="2">'[3]DCF old'!#REF!</definedName>
    <definedName name="sa_riskprem1" localSheetId="25">'[3]DCF old'!#REF!</definedName>
    <definedName name="sa_riskprem1">'[3]DCF old'!#REF!</definedName>
    <definedName name="sa_riskprem2" localSheetId="4">'[3]DCF old'!#REF!</definedName>
    <definedName name="sa_riskprem2" localSheetId="17">'[3]DCF old'!#REF!</definedName>
    <definedName name="sa_riskprem2" localSheetId="5">'[3]DCF old'!#REF!</definedName>
    <definedName name="sa_riskprem2" localSheetId="9">'[3]DCF old'!#REF!</definedName>
    <definedName name="sa_riskprem2" localSheetId="2">'[3]DCF old'!#REF!</definedName>
    <definedName name="sa_riskprem2" localSheetId="25">'[3]DCF old'!#REF!</definedName>
    <definedName name="sa_riskprem2">'[3]DCF old'!#REF!</definedName>
    <definedName name="sa_riskprem3" localSheetId="4">'[3]DCF old'!#REF!</definedName>
    <definedName name="sa_riskprem3" localSheetId="17">'[3]DCF old'!#REF!</definedName>
    <definedName name="sa_riskprem3" localSheetId="5">'[3]DCF old'!#REF!</definedName>
    <definedName name="sa_riskprem3" localSheetId="9">'[3]DCF old'!#REF!</definedName>
    <definedName name="sa_riskprem3" localSheetId="2">'[3]DCF old'!#REF!</definedName>
    <definedName name="sa_riskprem3" localSheetId="25">'[3]DCF old'!#REF!</definedName>
    <definedName name="sa_riskprem3">'[3]DCF old'!#REF!</definedName>
    <definedName name="sa_riskprem4" localSheetId="4">'[3]DCF old'!#REF!</definedName>
    <definedName name="sa_riskprem4" localSheetId="17">'[3]DCF old'!#REF!</definedName>
    <definedName name="sa_riskprem4" localSheetId="5">'[3]DCF old'!#REF!</definedName>
    <definedName name="sa_riskprem4" localSheetId="9">'[3]DCF old'!#REF!</definedName>
    <definedName name="sa_riskprem4" localSheetId="2">'[3]DCF old'!#REF!</definedName>
    <definedName name="sa_riskprem4" localSheetId="25">'[3]DCF old'!#REF!</definedName>
    <definedName name="sa_riskprem4">'[3]DCF old'!#REF!</definedName>
    <definedName name="sa_riskprem5" localSheetId="4">'[3]DCF old'!#REF!</definedName>
    <definedName name="sa_riskprem5" localSheetId="17">'[3]DCF old'!#REF!</definedName>
    <definedName name="sa_riskprem5" localSheetId="5">'[3]DCF old'!#REF!</definedName>
    <definedName name="sa_riskprem5" localSheetId="9">'[3]DCF old'!#REF!</definedName>
    <definedName name="sa_riskprem5" localSheetId="2">'[3]DCF old'!#REF!</definedName>
    <definedName name="sa_riskprem5" localSheetId="25">'[3]DCF old'!#REF!</definedName>
    <definedName name="sa_riskprem5">'[3]DCF old'!#REF!</definedName>
    <definedName name="sa_riskprem6" localSheetId="4">'[3]DCF old'!#REF!</definedName>
    <definedName name="sa_riskprem6" localSheetId="17">'[3]DCF old'!#REF!</definedName>
    <definedName name="sa_riskprem6" localSheetId="5">'[3]DCF old'!#REF!</definedName>
    <definedName name="sa_riskprem6" localSheetId="9">'[3]DCF old'!#REF!</definedName>
    <definedName name="sa_riskprem6" localSheetId="2">'[3]DCF old'!#REF!</definedName>
    <definedName name="sa_riskprem6" localSheetId="25">'[3]DCF old'!#REF!</definedName>
    <definedName name="sa_riskprem6">'[3]DCF old'!#REF!</definedName>
    <definedName name="sa_riskprem7" localSheetId="4">'[3]DCF old'!#REF!</definedName>
    <definedName name="sa_riskprem7" localSheetId="17">'[3]DCF old'!#REF!</definedName>
    <definedName name="sa_riskprem7" localSheetId="5">'[3]DCF old'!#REF!</definedName>
    <definedName name="sa_riskprem7" localSheetId="9">'[3]DCF old'!#REF!</definedName>
    <definedName name="sa_riskprem7" localSheetId="2">'[3]DCF old'!#REF!</definedName>
    <definedName name="sa_riskprem7" localSheetId="25">'[3]DCF old'!#REF!</definedName>
    <definedName name="sa_riskprem7">'[3]DCF old'!#REF!</definedName>
    <definedName name="sa_riskpremdiff" localSheetId="4">'[3]DCF old'!#REF!</definedName>
    <definedName name="sa_riskpremdiff" localSheetId="17">'[3]DCF old'!#REF!</definedName>
    <definedName name="sa_riskpremdiff" localSheetId="5">'[3]DCF old'!#REF!</definedName>
    <definedName name="sa_riskpremdiff" localSheetId="9">'[3]DCF old'!#REF!</definedName>
    <definedName name="sa_riskpremdiff" localSheetId="2">'[3]DCF old'!#REF!</definedName>
    <definedName name="sa_riskpremdiff" localSheetId="25">'[3]DCF old'!#REF!</definedName>
    <definedName name="sa_riskpremdiff">'[3]DCF old'!#REF!</definedName>
    <definedName name="sa_roic_value_p2" localSheetId="4">'[3]DCF old'!#REF!</definedName>
    <definedName name="sa_roic_value_p2" localSheetId="17">'[3]DCF old'!#REF!</definedName>
    <definedName name="sa_roic_value_p2" localSheetId="5">'[3]DCF old'!#REF!</definedName>
    <definedName name="sa_roic_value_p2" localSheetId="9">'[3]DCF old'!#REF!</definedName>
    <definedName name="sa_roic_value_p2" localSheetId="2">'[3]DCF old'!#REF!</definedName>
    <definedName name="sa_roic_value_p2" localSheetId="25">'[3]DCF old'!#REF!</definedName>
    <definedName name="sa_roic_value_p2">'[3]DCF old'!#REF!</definedName>
    <definedName name="sa_roic_value_p3" localSheetId="4">'[3]DCF old'!#REF!</definedName>
    <definedName name="sa_roic_value_p3" localSheetId="17">'[3]DCF old'!#REF!</definedName>
    <definedName name="sa_roic_value_p3" localSheetId="5">'[3]DCF old'!#REF!</definedName>
    <definedName name="sa_roic_value_p3" localSheetId="9">'[3]DCF old'!#REF!</definedName>
    <definedName name="sa_roic_value_p3" localSheetId="2">'[3]DCF old'!#REF!</definedName>
    <definedName name="sa_roic_value_p3" localSheetId="25">'[3]DCF old'!#REF!</definedName>
    <definedName name="sa_roic_value_p3">'[3]DCF old'!#REF!</definedName>
    <definedName name="sa_roic1" localSheetId="4">'[3]DCF old'!#REF!</definedName>
    <definedName name="sa_roic1" localSheetId="17">'[3]DCF old'!#REF!</definedName>
    <definedName name="sa_roic1" localSheetId="5">'[3]DCF old'!#REF!</definedName>
    <definedName name="sa_roic1" localSheetId="9">'[3]DCF old'!#REF!</definedName>
    <definedName name="sa_roic1" localSheetId="2">'[3]DCF old'!#REF!</definedName>
    <definedName name="sa_roic1" localSheetId="25">'[3]DCF old'!#REF!</definedName>
    <definedName name="sa_roic1">'[3]DCF old'!#REF!</definedName>
    <definedName name="sa_roic2" localSheetId="4">'[3]DCF old'!#REF!</definedName>
    <definedName name="sa_roic2" localSheetId="17">'[3]DCF old'!#REF!</definedName>
    <definedName name="sa_roic2" localSheetId="5">'[3]DCF old'!#REF!</definedName>
    <definedName name="sa_roic2" localSheetId="9">'[3]DCF old'!#REF!</definedName>
    <definedName name="sa_roic2" localSheetId="2">'[3]DCF old'!#REF!</definedName>
    <definedName name="sa_roic2" localSheetId="25">'[3]DCF old'!#REF!</definedName>
    <definedName name="sa_roic2">'[3]DCF old'!#REF!</definedName>
    <definedName name="sa_roic3" localSheetId="4">'[3]DCF old'!#REF!</definedName>
    <definedName name="sa_roic3" localSheetId="17">'[3]DCF old'!#REF!</definedName>
    <definedName name="sa_roic3" localSheetId="5">'[3]DCF old'!#REF!</definedName>
    <definedName name="sa_roic3" localSheetId="9">'[3]DCF old'!#REF!</definedName>
    <definedName name="sa_roic3" localSheetId="2">'[3]DCF old'!#REF!</definedName>
    <definedName name="sa_roic3" localSheetId="25">'[3]DCF old'!#REF!</definedName>
    <definedName name="sa_roic3">'[3]DCF old'!#REF!</definedName>
    <definedName name="sa_roic4" localSheetId="4">'[3]DCF old'!#REF!</definedName>
    <definedName name="sa_roic4" localSheetId="17">'[3]DCF old'!#REF!</definedName>
    <definedName name="sa_roic4" localSheetId="5">'[3]DCF old'!#REF!</definedName>
    <definedName name="sa_roic4" localSheetId="9">'[3]DCF old'!#REF!</definedName>
    <definedName name="sa_roic4" localSheetId="2">'[3]DCF old'!#REF!</definedName>
    <definedName name="sa_roic4" localSheetId="25">'[3]DCF old'!#REF!</definedName>
    <definedName name="sa_roic4">'[3]DCF old'!#REF!</definedName>
    <definedName name="sa_roic5" localSheetId="4">'[3]DCF old'!#REF!</definedName>
    <definedName name="sa_roic5" localSheetId="17">'[3]DCF old'!#REF!</definedName>
    <definedName name="sa_roic5" localSheetId="5">'[3]DCF old'!#REF!</definedName>
    <definedName name="sa_roic5" localSheetId="9">'[3]DCF old'!#REF!</definedName>
    <definedName name="sa_roic5" localSheetId="2">'[3]DCF old'!#REF!</definedName>
    <definedName name="sa_roic5" localSheetId="25">'[3]DCF old'!#REF!</definedName>
    <definedName name="sa_roic5">'[3]DCF old'!#REF!</definedName>
    <definedName name="sa_roicdiff" localSheetId="4">'[3]DCF old'!#REF!</definedName>
    <definedName name="sa_roicdiff" localSheetId="17">'[3]DCF old'!#REF!</definedName>
    <definedName name="sa_roicdiff" localSheetId="5">'[3]DCF old'!#REF!</definedName>
    <definedName name="sa_roicdiff" localSheetId="9">'[3]DCF old'!#REF!</definedName>
    <definedName name="sa_roicdiff" localSheetId="2">'[3]DCF old'!#REF!</definedName>
    <definedName name="sa_roicdiff" localSheetId="25">'[3]DCF old'!#REF!</definedName>
    <definedName name="sa_roicdiff">'[3]DCF old'!#REF!</definedName>
    <definedName name="sa_solid1" localSheetId="4">'[3]DCF old'!#REF!</definedName>
    <definedName name="sa_solid1" localSheetId="17">'[3]DCF old'!#REF!</definedName>
    <definedName name="sa_solid1" localSheetId="5">'[3]DCF old'!#REF!</definedName>
    <definedName name="sa_solid1" localSheetId="9">'[3]DCF old'!#REF!</definedName>
    <definedName name="sa_solid1" localSheetId="2">'[3]DCF old'!#REF!</definedName>
    <definedName name="sa_solid1" localSheetId="25">'[3]DCF old'!#REF!</definedName>
    <definedName name="sa_solid1">'[3]DCF old'!#REF!</definedName>
    <definedName name="sa_solid2" localSheetId="4">'[3]DCF old'!#REF!</definedName>
    <definedName name="sa_solid2" localSheetId="17">'[3]DCF old'!#REF!</definedName>
    <definedName name="sa_solid2" localSheetId="5">'[3]DCF old'!#REF!</definedName>
    <definedName name="sa_solid2" localSheetId="9">'[3]DCF old'!#REF!</definedName>
    <definedName name="sa_solid2" localSheetId="2">'[3]DCF old'!#REF!</definedName>
    <definedName name="sa_solid2" localSheetId="25">'[3]DCF old'!#REF!</definedName>
    <definedName name="sa_solid2">'[3]DCF old'!#REF!</definedName>
    <definedName name="sa_solid3" localSheetId="4">'[3]DCF old'!#REF!</definedName>
    <definedName name="sa_solid3" localSheetId="17">'[3]DCF old'!#REF!</definedName>
    <definedName name="sa_solid3" localSheetId="5">'[3]DCF old'!#REF!</definedName>
    <definedName name="sa_solid3" localSheetId="9">'[3]DCF old'!#REF!</definedName>
    <definedName name="sa_solid3" localSheetId="2">'[3]DCF old'!#REF!</definedName>
    <definedName name="sa_solid3" localSheetId="25">'[3]DCF old'!#REF!</definedName>
    <definedName name="sa_solid3">'[3]DCF old'!#REF!</definedName>
    <definedName name="sa_solid4" localSheetId="4">'[3]DCF old'!#REF!</definedName>
    <definedName name="sa_solid4" localSheetId="17">'[3]DCF old'!#REF!</definedName>
    <definedName name="sa_solid4" localSheetId="5">'[3]DCF old'!#REF!</definedName>
    <definedName name="sa_solid4" localSheetId="9">'[3]DCF old'!#REF!</definedName>
    <definedName name="sa_solid4" localSheetId="2">'[3]DCF old'!#REF!</definedName>
    <definedName name="sa_solid4" localSheetId="25">'[3]DCF old'!#REF!</definedName>
    <definedName name="sa_solid4">'[3]DCF old'!#REF!</definedName>
    <definedName name="sa_solid5" localSheetId="4">'[3]DCF old'!#REF!</definedName>
    <definedName name="sa_solid5" localSheetId="17">'[3]DCF old'!#REF!</definedName>
    <definedName name="sa_solid5" localSheetId="5">'[3]DCF old'!#REF!</definedName>
    <definedName name="sa_solid5" localSheetId="9">'[3]DCF old'!#REF!</definedName>
    <definedName name="sa_solid5" localSheetId="2">'[3]DCF old'!#REF!</definedName>
    <definedName name="sa_solid5" localSheetId="25">'[3]DCF old'!#REF!</definedName>
    <definedName name="sa_solid5">'[3]DCF old'!#REF!</definedName>
    <definedName name="sa_solid6" localSheetId="4">'[3]DCF old'!#REF!</definedName>
    <definedName name="sa_solid6" localSheetId="17">'[3]DCF old'!#REF!</definedName>
    <definedName name="sa_solid6" localSheetId="5">'[3]DCF old'!#REF!</definedName>
    <definedName name="sa_solid6" localSheetId="9">'[3]DCF old'!#REF!</definedName>
    <definedName name="sa_solid6" localSheetId="2">'[3]DCF old'!#REF!</definedName>
    <definedName name="sa_solid6" localSheetId="25">'[3]DCF old'!#REF!</definedName>
    <definedName name="sa_solid6">'[3]DCF old'!#REF!</definedName>
    <definedName name="sa_solid7" localSheetId="4">'[3]DCF old'!#REF!</definedName>
    <definedName name="sa_solid7" localSheetId="17">'[3]DCF old'!#REF!</definedName>
    <definedName name="sa_solid7" localSheetId="5">'[3]DCF old'!#REF!</definedName>
    <definedName name="sa_solid7" localSheetId="9">'[3]DCF old'!#REF!</definedName>
    <definedName name="sa_solid7" localSheetId="2">'[3]DCF old'!#REF!</definedName>
    <definedName name="sa_solid7" localSheetId="25">'[3]DCF old'!#REF!</definedName>
    <definedName name="sa_solid7">'[3]DCF old'!#REF!</definedName>
    <definedName name="sa_soliddiff" localSheetId="4">'[3]DCF old'!#REF!</definedName>
    <definedName name="sa_soliddiff" localSheetId="17">'[3]DCF old'!#REF!</definedName>
    <definedName name="sa_soliddiff" localSheetId="5">'[3]DCF old'!#REF!</definedName>
    <definedName name="sa_soliddiff" localSheetId="9">'[3]DCF old'!#REF!</definedName>
    <definedName name="sa_soliddiff" localSheetId="2">'[3]DCF old'!#REF!</definedName>
    <definedName name="sa_soliddiff" localSheetId="25">'[3]DCF old'!#REF!</definedName>
    <definedName name="sa_soliddiff">'[3]DCF old'!#REF!</definedName>
    <definedName name="sa_wacc">'[3]DCF old'!$C$51</definedName>
    <definedName name="sa_wacc1" localSheetId="4">'[3]DCF old'!#REF!</definedName>
    <definedName name="sa_wacc1" localSheetId="17">'[3]DCF old'!#REF!</definedName>
    <definedName name="sa_wacc1" localSheetId="5">'[3]DCF old'!#REF!</definedName>
    <definedName name="sa_wacc1" localSheetId="9">'[3]DCF old'!#REF!</definedName>
    <definedName name="sa_wacc1" localSheetId="2">'[3]DCF old'!#REF!</definedName>
    <definedName name="sa_wacc1" localSheetId="25">'[3]DCF old'!#REF!</definedName>
    <definedName name="sa_wacc1">'[3]DCF old'!#REF!</definedName>
    <definedName name="sa_wacc2" localSheetId="4">'[3]DCF old'!#REF!</definedName>
    <definedName name="sa_wacc2" localSheetId="17">'[3]DCF old'!#REF!</definedName>
    <definedName name="sa_wacc2" localSheetId="5">'[3]DCF old'!#REF!</definedName>
    <definedName name="sa_wacc2" localSheetId="9">'[3]DCF old'!#REF!</definedName>
    <definedName name="sa_wacc2" localSheetId="2">'[3]DCF old'!#REF!</definedName>
    <definedName name="sa_wacc2" localSheetId="25">'[3]DCF old'!#REF!</definedName>
    <definedName name="sa_wacc2">'[3]DCF old'!#REF!</definedName>
    <definedName name="sa_wacc3" localSheetId="4">'[3]DCF old'!#REF!</definedName>
    <definedName name="sa_wacc3" localSheetId="17">'[3]DCF old'!#REF!</definedName>
    <definedName name="sa_wacc3" localSheetId="5">'[3]DCF old'!#REF!</definedName>
    <definedName name="sa_wacc3" localSheetId="9">'[3]DCF old'!#REF!</definedName>
    <definedName name="sa_wacc3" localSheetId="2">'[3]DCF old'!#REF!</definedName>
    <definedName name="sa_wacc3" localSheetId="25">'[3]DCF old'!#REF!</definedName>
    <definedName name="sa_wacc3">'[3]DCF old'!#REF!</definedName>
    <definedName name="sa_wacc4" localSheetId="4">'[3]DCF old'!#REF!</definedName>
    <definedName name="sa_wacc4" localSheetId="17">'[3]DCF old'!#REF!</definedName>
    <definedName name="sa_wacc4" localSheetId="5">'[3]DCF old'!#REF!</definedName>
    <definedName name="sa_wacc4" localSheetId="9">'[3]DCF old'!#REF!</definedName>
    <definedName name="sa_wacc4" localSheetId="2">'[3]DCF old'!#REF!</definedName>
    <definedName name="sa_wacc4" localSheetId="25">'[3]DCF old'!#REF!</definedName>
    <definedName name="sa_wacc4">'[3]DCF old'!#REF!</definedName>
    <definedName name="sa_wacc5" localSheetId="4">'[3]DCF old'!#REF!</definedName>
    <definedName name="sa_wacc5" localSheetId="17">'[3]DCF old'!#REF!</definedName>
    <definedName name="sa_wacc5" localSheetId="5">'[3]DCF old'!#REF!</definedName>
    <definedName name="sa_wacc5" localSheetId="9">'[3]DCF old'!#REF!</definedName>
    <definedName name="sa_wacc5" localSheetId="2">'[3]DCF old'!#REF!</definedName>
    <definedName name="sa_wacc5" localSheetId="25">'[3]DCF old'!#REF!</definedName>
    <definedName name="sa_wacc5">'[3]DCF old'!#REF!</definedName>
    <definedName name="sa_wacc6" localSheetId="4">'[3]DCF old'!#REF!</definedName>
    <definedName name="sa_wacc6" localSheetId="17">'[3]DCF old'!#REF!</definedName>
    <definedName name="sa_wacc6" localSheetId="5">'[3]DCF old'!#REF!</definedName>
    <definedName name="sa_wacc6" localSheetId="9">'[3]DCF old'!#REF!</definedName>
    <definedName name="sa_wacc6" localSheetId="2">'[3]DCF old'!#REF!</definedName>
    <definedName name="sa_wacc6" localSheetId="25">'[3]DCF old'!#REF!</definedName>
    <definedName name="sa_wacc6">'[3]DCF old'!#REF!</definedName>
    <definedName name="sa_wacc7" localSheetId="4">'[3]DCF old'!#REF!</definedName>
    <definedName name="sa_wacc7" localSheetId="17">'[3]DCF old'!#REF!</definedName>
    <definedName name="sa_wacc7" localSheetId="5">'[3]DCF old'!#REF!</definedName>
    <definedName name="sa_wacc7" localSheetId="9">'[3]DCF old'!#REF!</definedName>
    <definedName name="sa_wacc7" localSheetId="2">'[3]DCF old'!#REF!</definedName>
    <definedName name="sa_wacc7" localSheetId="25">'[3]DCF old'!#REF!</definedName>
    <definedName name="sa_wacc7">'[3]DCF old'!#REF!</definedName>
    <definedName name="sa_waccdiff" localSheetId="4">'[3]DCF old'!#REF!</definedName>
    <definedName name="sa_waccdiff" localSheetId="17">'[3]DCF old'!#REF!</definedName>
    <definedName name="sa_waccdiff" localSheetId="5">'[3]DCF old'!#REF!</definedName>
    <definedName name="sa_waccdiff" localSheetId="9">'[3]DCF old'!#REF!</definedName>
    <definedName name="sa_waccdiff" localSheetId="2">'[3]DCF old'!#REF!</definedName>
    <definedName name="sa_waccdiff" localSheetId="25">'[3]DCF old'!#REF!</definedName>
    <definedName name="sa_waccdiff">'[3]DCF old'!#REF!</definedName>
    <definedName name="sale_g" localSheetId="4">'[3]DCF old'!#REF!</definedName>
    <definedName name="sale_g" localSheetId="17">'[3]DCF old'!#REF!</definedName>
    <definedName name="sale_g" localSheetId="5">'[3]DCF old'!#REF!</definedName>
    <definedName name="sale_g" localSheetId="9">'[3]DCF old'!#REF!</definedName>
    <definedName name="sale_g" localSheetId="2">'[3]DCF old'!#REF!</definedName>
    <definedName name="sale_g" localSheetId="25">'[3]DCF old'!#REF!</definedName>
    <definedName name="sale_g">'[3]DCF old'!#REF!</definedName>
    <definedName name="sales" localSheetId="4">#REF!</definedName>
    <definedName name="sales" localSheetId="17">#REF!</definedName>
    <definedName name="sales" localSheetId="5">#REF!</definedName>
    <definedName name="sales" localSheetId="9">#REF!</definedName>
    <definedName name="sales" localSheetId="2">#REF!</definedName>
    <definedName name="sales" localSheetId="25">#REF!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7">'[3]DCF old'!#REF!</definedName>
    <definedName name="sector" localSheetId="5">'[3]DCF old'!#REF!</definedName>
    <definedName name="sector" localSheetId="9">'[3]DCF old'!#REF!</definedName>
    <definedName name="sector" localSheetId="2">'[3]DCF old'!#REF!</definedName>
    <definedName name="sector" localSheetId="25">'[3]DCF old'!#REF!</definedName>
    <definedName name="sector">'[3]DCF old'!#REF!</definedName>
    <definedName name="sector_en" localSheetId="4">'[3]DCF old'!#REF!</definedName>
    <definedName name="sector_en" localSheetId="17">'[3]DCF old'!#REF!</definedName>
    <definedName name="sector_en" localSheetId="5">'[3]DCF old'!#REF!</definedName>
    <definedName name="sector_en" localSheetId="9">'[3]DCF old'!#REF!</definedName>
    <definedName name="sector_en" localSheetId="2">'[3]DCF old'!#REF!</definedName>
    <definedName name="sector_en" localSheetId="25">'[3]DCF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7">#REF!</definedName>
    <definedName name="SEK_USD" localSheetId="5">#REF!</definedName>
    <definedName name="SEK_USD" localSheetId="9">#REF!</definedName>
    <definedName name="SEK_USD" localSheetId="2">#REF!</definedName>
    <definedName name="SEK_USD" localSheetId="25">#REF!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7">[8]NOPAT_VDF!#REF!</definedName>
    <definedName name="SGA_growth" localSheetId="5">[8]NOPAT_VDF!#REF!</definedName>
    <definedName name="SGA_growth" localSheetId="9">[8]NOPAT_VDF!#REF!</definedName>
    <definedName name="SGA_growth" localSheetId="2">[8]NOPAT_VDF!#REF!</definedName>
    <definedName name="SGA_growth" localSheetId="25">[8]NOPAT_VDF!#REF!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7">[8]Forecasts_VDF!#REF!</definedName>
    <definedName name="SGA_margin_fore" localSheetId="5">[8]Forecasts_VDF!#REF!</definedName>
    <definedName name="SGA_margin_fore" localSheetId="9">[8]Forecasts_VDF!#REF!</definedName>
    <definedName name="SGA_margin_fore" localSheetId="2">[8]Forecasts_VDF!#REF!</definedName>
    <definedName name="SGA_margin_fore" localSheetId="25">[8]Forecasts_VDF!#REF!</definedName>
    <definedName name="SGA_margin_fore">[8]Forecasts_VDF!#REF!</definedName>
    <definedName name="share_info" localSheetId="4">#REF!</definedName>
    <definedName name="share_info" localSheetId="17">#REF!</definedName>
    <definedName name="share_info" localSheetId="5">#REF!</definedName>
    <definedName name="share_info" localSheetId="9">#REF!</definedName>
    <definedName name="share_info" localSheetId="2">#REF!</definedName>
    <definedName name="share_info" localSheetId="25">#REF!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7">#REF!</definedName>
    <definedName name="Shares" localSheetId="5">#REF!</definedName>
    <definedName name="Shares" localSheetId="9">#REF!</definedName>
    <definedName name="Shares" localSheetId="2">#REF!</definedName>
    <definedName name="Shares" localSheetId="25">#REF!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7">'[8]Invested capital_VDF'!#REF!</definedName>
    <definedName name="Shares_repurchase_liability" localSheetId="5">'[8]Invested capital_VDF'!#REF!</definedName>
    <definedName name="Shares_repurchase_liability" localSheetId="9">'[8]Invested capital_VDF'!#REF!</definedName>
    <definedName name="Shares_repurchase_liability" localSheetId="2">'[8]Invested capital_VDF'!#REF!</definedName>
    <definedName name="Shares_repurchase_liability" localSheetId="25">'[8]Invested capital_VDF'!#REF!</definedName>
    <definedName name="Shares_repurchase_liability">'[8]Invested capital_VDF'!#REF!</definedName>
    <definedName name="Sheet" localSheetId="3" hidden="1">{"Valuation",#N/A,TRUE,"Valuation Summary";"Financial Statements",#N/A,TRUE,"Results";"Results",#N/A,TRUE,"Results";"Ratios",#N/A,TRUE,"Results";"P2 Summary",#N/A,TRUE,"Results";"Historical data",#N/A,TRUE,"Historical Data";"P1 Inputs",#N/A,TRUE,"Forecast Drivers";"P2 Inputs",#N/A,TRUE,"Forecast Drivers"}</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7">OFFSET(ChartStartpoint,ChartarrayStartpoint,0,ChartarraySize,1)</definedName>
    <definedName name="Sheet2" localSheetId="22">OFFSET(ChartStartpoint,ChartarrayStartpoint,0,ChartarraySize,1)</definedName>
    <definedName name="Sheet2" localSheetId="5">OFFSET(ChartStartpoint,ChartarrayStartpoint,0,ChartarraySize,1)</definedName>
    <definedName name="Sheet2" localSheetId="9">OFFSET(ChartStartpoint,ChartarrayStartpoint,0,ChartarraySize,1)</definedName>
    <definedName name="Sheet2" localSheetId="3">OFFSET(ChartStartpoint,ChartarrayStartpoint,0,ChartarraySize,1)</definedName>
    <definedName name="Sheet2" localSheetId="2">OFFSET(ChartStartpoint,ChartarrayStartpoint,0,ChartarraySize,1)</definedName>
    <definedName name="Sheet2" localSheetId="25">OFFSET(ChartStartpoint,ChartarrayStartpoint,0,ChartarraySize,1)</definedName>
    <definedName name="Sheet2">OFFSET(ChartStartpoint,ChartarrayStartpoint,0,ChartarraySize,1)</definedName>
    <definedName name="Short_term_debt" localSheetId="4">#REF!</definedName>
    <definedName name="Short_term_debt" localSheetId="17">#REF!</definedName>
    <definedName name="Short_term_debt" localSheetId="5">#REF!</definedName>
    <definedName name="Short_term_debt" localSheetId="9">#REF!</definedName>
    <definedName name="Short_term_debt" localSheetId="2">#REF!</definedName>
    <definedName name="Short_term_debt" localSheetId="25">#REF!</definedName>
    <definedName name="Short_term_debt">#REF!</definedName>
    <definedName name="Shre">'[30]Balance Sheet'!$N$9</definedName>
    <definedName name="SHRFULL" localSheetId="4">#REF!</definedName>
    <definedName name="SHRFULL" localSheetId="17">#REF!</definedName>
    <definedName name="SHRFULL" localSheetId="5">#REF!</definedName>
    <definedName name="SHRFULL" localSheetId="9">#REF!</definedName>
    <definedName name="SHRFULL" localSheetId="2">#REF!</definedName>
    <definedName name="SHRFULL" localSheetId="25">#REF!</definedName>
    <definedName name="SHRFULL">#REF!</definedName>
    <definedName name="sizes">FALSE</definedName>
    <definedName name="solveproblemwacc">'[3]DCF old'!$C$48</definedName>
    <definedName name="sorteringtest" localSheetId="4">#REF!</definedName>
    <definedName name="sorteringtest" localSheetId="17">#REF!</definedName>
    <definedName name="sorteringtest" localSheetId="5">#REF!</definedName>
    <definedName name="sorteringtest" localSheetId="9">#REF!</definedName>
    <definedName name="sorteringtest" localSheetId="2">#REF!</definedName>
    <definedName name="sorteringtest" localSheetId="25">#REF!</definedName>
    <definedName name="sorteringtest">#REF!</definedName>
    <definedName name="South_America" localSheetId="4">#REF!</definedName>
    <definedName name="South_America" localSheetId="17">#REF!</definedName>
    <definedName name="South_America" localSheetId="5">#REF!</definedName>
    <definedName name="South_America" localSheetId="9">#REF!</definedName>
    <definedName name="South_America" localSheetId="2">#REF!</definedName>
    <definedName name="South_America" localSheetId="25">#REF!</definedName>
    <definedName name="South_America">#REF!</definedName>
    <definedName name="South_America_w" localSheetId="4">#REF!</definedName>
    <definedName name="South_America_w" localSheetId="17">#REF!</definedName>
    <definedName name="South_America_w" localSheetId="5">#REF!</definedName>
    <definedName name="South_America_w" localSheetId="9">#REF!</definedName>
    <definedName name="South_America_w" localSheetId="2">#REF!</definedName>
    <definedName name="South_America_w" localSheetId="25">#REF!</definedName>
    <definedName name="South_America_w">#REF!</definedName>
    <definedName name="spcurrency" localSheetId="4">#REF!</definedName>
    <definedName name="spcurrency" localSheetId="17">#REF!</definedName>
    <definedName name="spcurrency" localSheetId="5">#REF!</definedName>
    <definedName name="spcurrency" localSheetId="9">#REF!</definedName>
    <definedName name="spcurrency" localSheetId="2">#REF!</definedName>
    <definedName name="spcurrency" localSheetId="25">#REF!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7">'[6]old template'!#REF!</definedName>
    <definedName name="sqm00" localSheetId="5">'[6]old template'!#REF!</definedName>
    <definedName name="sqm00" localSheetId="9">'[6]old template'!#REF!</definedName>
    <definedName name="sqm00" localSheetId="2">'[6]old template'!#REF!</definedName>
    <definedName name="sqm00" localSheetId="25">'[6]old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7">#REF!</definedName>
    <definedName name="Start_Year_JCF" localSheetId="5">#REF!</definedName>
    <definedName name="Start_Year_JCF" localSheetId="9">#REF!</definedName>
    <definedName name="Start_Year_JCF" localSheetId="2">#REF!</definedName>
    <definedName name="Start_Year_JCF" localSheetId="25">#REF!</definedName>
    <definedName name="Start_Year_JCF">#REF!</definedName>
    <definedName name="startday" localSheetId="4">#REF!</definedName>
    <definedName name="startday" localSheetId="17">#REF!</definedName>
    <definedName name="startday" localSheetId="5">#REF!</definedName>
    <definedName name="startday" localSheetId="9">#REF!</definedName>
    <definedName name="startday" localSheetId="2">#REF!</definedName>
    <definedName name="startday" localSheetId="25">#REF!</definedName>
    <definedName name="startday">#REF!</definedName>
    <definedName name="startmonth" localSheetId="4">#REF!</definedName>
    <definedName name="startmonth" localSheetId="17">#REF!</definedName>
    <definedName name="startmonth" localSheetId="5">#REF!</definedName>
    <definedName name="startmonth" localSheetId="9">#REF!</definedName>
    <definedName name="startmonth" localSheetId="2">#REF!</definedName>
    <definedName name="startmonth" localSheetId="25">#REF!</definedName>
    <definedName name="startmonth">#REF!</definedName>
    <definedName name="StartPosition" localSheetId="4">#REF!</definedName>
    <definedName name="StartPosition" localSheetId="17">#REF!</definedName>
    <definedName name="StartPosition" localSheetId="5">#REF!</definedName>
    <definedName name="StartPosition" localSheetId="9">#REF!</definedName>
    <definedName name="StartPosition" localSheetId="2">#REF!</definedName>
    <definedName name="StartPosition" localSheetId="25">#REF!</definedName>
    <definedName name="StartPosition">#REF!</definedName>
    <definedName name="startyear" localSheetId="4">#REF!</definedName>
    <definedName name="startyear" localSheetId="17">#REF!</definedName>
    <definedName name="startyear" localSheetId="5">#REF!</definedName>
    <definedName name="startyear" localSheetId="9">#REF!</definedName>
    <definedName name="startyear" localSheetId="2">#REF!</definedName>
    <definedName name="startyear" localSheetId="25">#REF!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7">#REF!</definedName>
    <definedName name="strategy_key" localSheetId="5">#REF!</definedName>
    <definedName name="strategy_key" localSheetId="9">#REF!</definedName>
    <definedName name="strategy_key" localSheetId="2">#REF!</definedName>
    <definedName name="strategy_key" localSheetId="25">#REF!</definedName>
    <definedName name="strategy_key">#REF!</definedName>
    <definedName name="subdebt" localSheetId="4">#REF!</definedName>
    <definedName name="subdebt" localSheetId="17">#REF!</definedName>
    <definedName name="subdebt" localSheetId="5">#REF!</definedName>
    <definedName name="subdebt" localSheetId="9">#REF!</definedName>
    <definedName name="subdebt" localSheetId="2">#REF!</definedName>
    <definedName name="subdebt" localSheetId="25">#REF!</definedName>
    <definedName name="subdebt">#REF!</definedName>
    <definedName name="Summary" localSheetId="4">#REF!</definedName>
    <definedName name="Summary" localSheetId="17">#REF!</definedName>
    <definedName name="Summary" localSheetId="5">#REF!</definedName>
    <definedName name="Summary" localSheetId="9">#REF!</definedName>
    <definedName name="Summary" localSheetId="2">#REF!</definedName>
    <definedName name="Summary" localSheetId="25">#REF!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7">'[3]DCF old'!#REF!</definedName>
    <definedName name="svaps" localSheetId="5">'[3]DCF old'!#REF!</definedName>
    <definedName name="svaps" localSheetId="9">'[3]DCF old'!#REF!</definedName>
    <definedName name="svaps" localSheetId="2">'[3]DCF old'!#REF!</definedName>
    <definedName name="svaps" localSheetId="25">'[3]DCF old'!#REF!</definedName>
    <definedName name="svaps">'[3]DCF old'!#REF!</definedName>
    <definedName name="SVASolver" localSheetId="4">#REF!</definedName>
    <definedName name="SVASolver" localSheetId="17">#REF!</definedName>
    <definedName name="SVASolver" localSheetId="5">#REF!</definedName>
    <definedName name="SVASolver" localSheetId="9">#REF!</definedName>
    <definedName name="SVASolver" localSheetId="2">#REF!</definedName>
    <definedName name="SVASolver" localSheetId="25">#REF!</definedName>
    <definedName name="SVASolver">#REF!</definedName>
    <definedName name="Sweden" localSheetId="4">#REF!</definedName>
    <definedName name="Sweden" localSheetId="17">#REF!</definedName>
    <definedName name="Sweden" localSheetId="5">#REF!</definedName>
    <definedName name="Sweden" localSheetId="9">#REF!</definedName>
    <definedName name="Sweden" localSheetId="2">#REF!</definedName>
    <definedName name="Sweden" localSheetId="25">#REF!</definedName>
    <definedName name="Sweden">#REF!</definedName>
    <definedName name="Sweden_w" localSheetId="4">#REF!</definedName>
    <definedName name="Sweden_w" localSheetId="17">#REF!</definedName>
    <definedName name="Sweden_w" localSheetId="5">#REF!</definedName>
    <definedName name="Sweden_w" localSheetId="9">#REF!</definedName>
    <definedName name="Sweden_w" localSheetId="2">#REF!</definedName>
    <definedName name="Sweden_w" localSheetId="25">#REF!</definedName>
    <definedName name="Sweden_w">#REF!</definedName>
    <definedName name="syss_kap" localSheetId="4">'[3]DCF old'!#REF!</definedName>
    <definedName name="syss_kap" localSheetId="17">'[3]DCF old'!#REF!</definedName>
    <definedName name="syss_kap" localSheetId="5">'[3]DCF old'!#REF!</definedName>
    <definedName name="syss_kap" localSheetId="9">'[3]DCF old'!#REF!</definedName>
    <definedName name="syss_kap" localSheetId="2">'[3]DCF old'!#REF!</definedName>
    <definedName name="syss_kap" localSheetId="25">'[3]DCF old'!#REF!</definedName>
    <definedName name="syss_kap">'[3]DCF old'!#REF!</definedName>
    <definedName name="t" localSheetId="4">#REF!</definedName>
    <definedName name="t" localSheetId="17">#REF!</definedName>
    <definedName name="t" localSheetId="5">#REF!</definedName>
    <definedName name="t" localSheetId="9">#REF!</definedName>
    <definedName name="t" localSheetId="2">#REF!</definedName>
    <definedName name="t" localSheetId="25">#REF!</definedName>
    <definedName name="t">#REF!</definedName>
    <definedName name="Tabell_A_USD" localSheetId="4">'[11]A table'!#REF!</definedName>
    <definedName name="Tabell_A_USD" localSheetId="17">'[11]A table'!#REF!</definedName>
    <definedName name="Tabell_A_USD" localSheetId="5">'[11]A table'!#REF!</definedName>
    <definedName name="Tabell_A_USD" localSheetId="9">'[11]A table'!#REF!</definedName>
    <definedName name="Tabell_A_USD" localSheetId="2">'[11]A table'!#REF!</definedName>
    <definedName name="Tabell_A_USD" localSheetId="25">'[11]A table'!#REF!</definedName>
    <definedName name="Tabell_A_USD">'[11]A table'!#REF!</definedName>
    <definedName name="Tabell_C_Eng" localSheetId="4">'[11]A table'!#REF!</definedName>
    <definedName name="Tabell_C_Eng" localSheetId="17">'[11]A table'!#REF!</definedName>
    <definedName name="Tabell_C_Eng" localSheetId="5">'[11]A table'!#REF!</definedName>
    <definedName name="Tabell_C_Eng" localSheetId="9">'[11]A table'!#REF!</definedName>
    <definedName name="Tabell_C_Eng" localSheetId="2">'[11]A table'!#REF!</definedName>
    <definedName name="Tabell_C_Eng" localSheetId="25">'[11]A table'!#REF!</definedName>
    <definedName name="Tabell_C_Eng">'[11]A table'!#REF!</definedName>
    <definedName name="table1" localSheetId="4">#REF!</definedName>
    <definedName name="table1" localSheetId="17">#REF!</definedName>
    <definedName name="table1" localSheetId="5">#REF!</definedName>
    <definedName name="table1" localSheetId="9">#REF!</definedName>
    <definedName name="table1" localSheetId="2">#REF!</definedName>
    <definedName name="table1" localSheetId="25">#REF!</definedName>
    <definedName name="table1">#REF!</definedName>
    <definedName name="tablea" localSheetId="4">#REF!</definedName>
    <definedName name="tablea" localSheetId="17">#REF!</definedName>
    <definedName name="tablea" localSheetId="5">#REF!</definedName>
    <definedName name="tablea" localSheetId="9">#REF!</definedName>
    <definedName name="tablea" localSheetId="2">#REF!</definedName>
    <definedName name="tablea" localSheetId="25">#REF!</definedName>
    <definedName name="tablea">#REF!</definedName>
    <definedName name="tablec" localSheetId="4">#REF!</definedName>
    <definedName name="tablec" localSheetId="17">#REF!</definedName>
    <definedName name="tablec" localSheetId="5">#REF!</definedName>
    <definedName name="tablec" localSheetId="9">#REF!</definedName>
    <definedName name="tablec" localSheetId="2">#REF!</definedName>
    <definedName name="tablec" localSheetId="25">#REF!</definedName>
    <definedName name="tablec">#REF!</definedName>
    <definedName name="Tangible_Assets" localSheetId="4">#REF!</definedName>
    <definedName name="Tangible_Assets" localSheetId="17">#REF!</definedName>
    <definedName name="Tangible_Assets" localSheetId="5">#REF!</definedName>
    <definedName name="Tangible_Assets" localSheetId="9">#REF!</definedName>
    <definedName name="Tangible_Assets" localSheetId="2">#REF!</definedName>
    <definedName name="Tangible_Assets" localSheetId="25">#REF!</definedName>
    <definedName name="Tangible_Assets">#REF!</definedName>
    <definedName name="Target_debt_to_capital">[8]Forecasts_VDF!$E$72:$L$72</definedName>
    <definedName name="Target_Price" localSheetId="4">#REF!</definedName>
    <definedName name="Target_Price" localSheetId="17">#REF!</definedName>
    <definedName name="Target_Price" localSheetId="5">#REF!</definedName>
    <definedName name="Target_Price" localSheetId="9">#REF!</definedName>
    <definedName name="Target_Price" localSheetId="2">#REF!</definedName>
    <definedName name="Target_Price" localSheetId="25">#REF!</definedName>
    <definedName name="Target_Price">#REF!</definedName>
    <definedName name="tas_00" localSheetId="4">#REF!</definedName>
    <definedName name="tas_00" localSheetId="17">#REF!</definedName>
    <definedName name="tas_00" localSheetId="5">#REF!</definedName>
    <definedName name="tas_00" localSheetId="9">#REF!</definedName>
    <definedName name="tas_00" localSheetId="2">#REF!</definedName>
    <definedName name="tas_00" localSheetId="25">#REF!</definedName>
    <definedName name="tas_00">#REF!</definedName>
    <definedName name="tas_01" localSheetId="4">#REF!</definedName>
    <definedName name="tas_01" localSheetId="17">#REF!</definedName>
    <definedName name="tas_01" localSheetId="5">#REF!</definedName>
    <definedName name="tas_01" localSheetId="9">#REF!</definedName>
    <definedName name="tas_01" localSheetId="2">#REF!</definedName>
    <definedName name="tas_01" localSheetId="25">#REF!</definedName>
    <definedName name="tas_01">#REF!</definedName>
    <definedName name="tas_02" localSheetId="4">#REF!</definedName>
    <definedName name="tas_02" localSheetId="17">#REF!</definedName>
    <definedName name="tas_02" localSheetId="5">#REF!</definedName>
    <definedName name="tas_02" localSheetId="9">#REF!</definedName>
    <definedName name="tas_02" localSheetId="2">#REF!</definedName>
    <definedName name="tas_02" localSheetId="25">#REF!</definedName>
    <definedName name="tas_02">#REF!</definedName>
    <definedName name="tas_99" localSheetId="4">#REF!</definedName>
    <definedName name="tas_99" localSheetId="17">#REF!</definedName>
    <definedName name="tas_99" localSheetId="5">#REF!</definedName>
    <definedName name="tas_99" localSheetId="9">#REF!</definedName>
    <definedName name="tas_99" localSheetId="2">#REF!</definedName>
    <definedName name="tas_99" localSheetId="25">#REF!</definedName>
    <definedName name="tas_99">#REF!</definedName>
    <definedName name="tas_av00" localSheetId="4">#REF!</definedName>
    <definedName name="tas_av00" localSheetId="17">#REF!</definedName>
    <definedName name="tas_av00" localSheetId="5">#REF!</definedName>
    <definedName name="tas_av00" localSheetId="9">#REF!</definedName>
    <definedName name="tas_av00" localSheetId="2">#REF!</definedName>
    <definedName name="tas_av00" localSheetId="25">#REF!</definedName>
    <definedName name="tas_av00">#REF!</definedName>
    <definedName name="tas_av01" localSheetId="4">#REF!</definedName>
    <definedName name="tas_av01" localSheetId="17">#REF!</definedName>
    <definedName name="tas_av01" localSheetId="5">#REF!</definedName>
    <definedName name="tas_av01" localSheetId="9">#REF!</definedName>
    <definedName name="tas_av01" localSheetId="2">#REF!</definedName>
    <definedName name="tas_av01" localSheetId="25">#REF!</definedName>
    <definedName name="tas_av01">#REF!</definedName>
    <definedName name="tas_av02" localSheetId="4">#REF!</definedName>
    <definedName name="tas_av02" localSheetId="17">#REF!</definedName>
    <definedName name="tas_av02" localSheetId="5">#REF!</definedName>
    <definedName name="tas_av02" localSheetId="9">#REF!</definedName>
    <definedName name="tas_av02" localSheetId="2">#REF!</definedName>
    <definedName name="tas_av02" localSheetId="25">#REF!</definedName>
    <definedName name="tas_av02">#REF!</definedName>
    <definedName name="tas_av99" localSheetId="4">#REF!</definedName>
    <definedName name="tas_av99" localSheetId="17">#REF!</definedName>
    <definedName name="tas_av99" localSheetId="5">#REF!</definedName>
    <definedName name="tas_av99" localSheetId="9">#REF!</definedName>
    <definedName name="tas_av99" localSheetId="2">#REF!</definedName>
    <definedName name="tas_av99" localSheetId="25">#REF!</definedName>
    <definedName name="tas_av99">#REF!</definedName>
    <definedName name="tas_s00" localSheetId="4">#REF!</definedName>
    <definedName name="tas_s00" localSheetId="17">#REF!</definedName>
    <definedName name="tas_s00" localSheetId="5">#REF!</definedName>
    <definedName name="tas_s00" localSheetId="9">#REF!</definedName>
    <definedName name="tas_s00" localSheetId="2">#REF!</definedName>
    <definedName name="tas_s00" localSheetId="25">#REF!</definedName>
    <definedName name="tas_s00">#REF!</definedName>
    <definedName name="tas_s01" localSheetId="4">#REF!</definedName>
    <definedName name="tas_s01" localSheetId="17">#REF!</definedName>
    <definedName name="tas_s01" localSheetId="5">#REF!</definedName>
    <definedName name="tas_s01" localSheetId="9">#REF!</definedName>
    <definedName name="tas_s01" localSheetId="2">#REF!</definedName>
    <definedName name="tas_s01" localSheetId="25">#REF!</definedName>
    <definedName name="tas_s01">#REF!</definedName>
    <definedName name="tas_s02" localSheetId="4">#REF!</definedName>
    <definedName name="tas_s02" localSheetId="17">#REF!</definedName>
    <definedName name="tas_s02" localSheetId="5">#REF!</definedName>
    <definedName name="tas_s02" localSheetId="9">#REF!</definedName>
    <definedName name="tas_s02" localSheetId="2">#REF!</definedName>
    <definedName name="tas_s02" localSheetId="25">#REF!</definedName>
    <definedName name="tas_s02">#REF!</definedName>
    <definedName name="tas_s99" localSheetId="4">#REF!</definedName>
    <definedName name="tas_s99" localSheetId="17">#REF!</definedName>
    <definedName name="tas_s99" localSheetId="5">#REF!</definedName>
    <definedName name="tas_s99" localSheetId="9">#REF!</definedName>
    <definedName name="tas_s99" localSheetId="2">#REF!</definedName>
    <definedName name="tas_s99" localSheetId="25">#REF!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7">[8]WACC_VDF!#REF!</definedName>
    <definedName name="Tax_rate_for_WACC" localSheetId="5">[8]WACC_VDF!#REF!</definedName>
    <definedName name="Tax_rate_for_WACC" localSheetId="9">[8]WACC_VDF!#REF!</definedName>
    <definedName name="Tax_rate_for_WACC" localSheetId="2">[8]WACC_VDF!#REF!</definedName>
    <definedName name="Tax_rate_for_WACC" localSheetId="25">[8]WACC_VDF!#REF!</definedName>
    <definedName name="Tax_rate_for_WACC">[8]WACC_VDF!#REF!</definedName>
    <definedName name="Tax_Shield_Tax_Rate">[8]NOPAT_VDF!$A$33</definedName>
    <definedName name="Taxes_deferred" localSheetId="4">#REF!</definedName>
    <definedName name="Taxes_deferred" localSheetId="17">#REF!</definedName>
    <definedName name="Taxes_deferred" localSheetId="5">#REF!</definedName>
    <definedName name="Taxes_deferred" localSheetId="9">#REF!</definedName>
    <definedName name="Taxes_deferred" localSheetId="2">#REF!</definedName>
    <definedName name="Taxes_deferred" localSheetId="25">#REF!</definedName>
    <definedName name="Taxes_deferred">#REF!</definedName>
    <definedName name="Taxes_paid" localSheetId="4">#REF!</definedName>
    <definedName name="Taxes_paid" localSheetId="17">#REF!</definedName>
    <definedName name="Taxes_paid" localSheetId="5">#REF!</definedName>
    <definedName name="Taxes_paid" localSheetId="9">#REF!</definedName>
    <definedName name="Taxes_paid" localSheetId="2">#REF!</definedName>
    <definedName name="Taxes_paid" localSheetId="25">#REF!</definedName>
    <definedName name="Taxes_paid">#REF!</definedName>
    <definedName name="taxrate">'[3]DCF old'!$C$36</definedName>
    <definedName name="temp" localSheetId="3" hidden="1">{"Full annual",#N/A,FALSE,"Master"}</definedName>
    <definedName name="temp" localSheetId="2" hidden="1">{"Full annual",#N/A,FALSE,"Master"}</definedName>
    <definedName name="temp" hidden="1">{"Full annual",#N/A,FALSE,"Master"}</definedName>
    <definedName name="temp2" localSheetId="3" hidden="1">{"Full annual",#N/A,FALSE,"Master";"P and L halfyearly",#N/A,FALSE,"Master";"Underlying halfyearly",#N/A,FALSE,"Master"}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3" hidden="1">{"P and L halfyearly",#N/A,FALSE,"Master"}</definedName>
    <definedName name="temp3" localSheetId="2" hidden="1">{"P and L halfyearly",#N/A,FALSE,"Master"}</definedName>
    <definedName name="temp3" hidden="1">{"P and L halfyearly",#N/A,FALSE,"Master"}</definedName>
    <definedName name="temp4" localSheetId="3" hidden="1">{"Underlying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7">#REF!</definedName>
    <definedName name="TEST" localSheetId="5">#REF!</definedName>
    <definedName name="TEST" localSheetId="9">#REF!</definedName>
    <definedName name="TEST" localSheetId="2">#REF!</definedName>
    <definedName name="TEST" localSheetId="25">#REF!</definedName>
    <definedName name="TEST">#REF!</definedName>
    <definedName name="textToday" localSheetId="4">#REF!</definedName>
    <definedName name="textToday" localSheetId="17">#REF!</definedName>
    <definedName name="textToday" localSheetId="5">#REF!</definedName>
    <definedName name="textToday" localSheetId="9">#REF!</definedName>
    <definedName name="textToday" localSheetId="2">#REF!</definedName>
    <definedName name="textToday" localSheetId="25">#REF!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7">#REF!</definedName>
    <definedName name="ticker" localSheetId="5">#REF!</definedName>
    <definedName name="ticker" localSheetId="9">#REF!</definedName>
    <definedName name="ticker" localSheetId="2">#REF!</definedName>
    <definedName name="ticker" localSheetId="25">#REF!</definedName>
    <definedName name="ticker">#REF!</definedName>
    <definedName name="tot">'[3]DCF old'!$C$54:$C$61</definedName>
    <definedName name="tot_airline_revenue_1985" localSheetId="4">[15]Global!#REF!</definedName>
    <definedName name="tot_airline_revenue_1985" localSheetId="17">[15]Global!#REF!</definedName>
    <definedName name="tot_airline_revenue_1985" localSheetId="5">[15]Global!#REF!</definedName>
    <definedName name="tot_airline_revenue_1985" localSheetId="9">[15]Global!#REF!</definedName>
    <definedName name="tot_airline_revenue_1985" localSheetId="2">[15]Global!#REF!</definedName>
    <definedName name="tot_airline_revenue_1985" localSheetId="25">[15]Global!#REF!</definedName>
    <definedName name="tot_airline_revenue_1985">[15]Global!#REF!</definedName>
    <definedName name="tot_airline_revenue_1986" localSheetId="4">[15]Global!#REF!</definedName>
    <definedName name="tot_airline_revenue_1986" localSheetId="17">[15]Global!#REF!</definedName>
    <definedName name="tot_airline_revenue_1986" localSheetId="5">[15]Global!#REF!</definedName>
    <definedName name="tot_airline_revenue_1986" localSheetId="9">[15]Global!#REF!</definedName>
    <definedName name="tot_airline_revenue_1986" localSheetId="2">[15]Global!#REF!</definedName>
    <definedName name="tot_airline_revenue_1986" localSheetId="25">[15]Global!#REF!</definedName>
    <definedName name="tot_airline_revenue_1986">[15]Global!#REF!</definedName>
    <definedName name="tot_airline_revenue_1987" localSheetId="4">[15]Global!#REF!</definedName>
    <definedName name="tot_airline_revenue_1987" localSheetId="17">[15]Global!#REF!</definedName>
    <definedName name="tot_airline_revenue_1987" localSheetId="5">[15]Global!#REF!</definedName>
    <definedName name="tot_airline_revenue_1987" localSheetId="9">[15]Global!#REF!</definedName>
    <definedName name="tot_airline_revenue_1987" localSheetId="2">[15]Global!#REF!</definedName>
    <definedName name="tot_airline_revenue_1987" localSheetId="25">[15]Global!#REF!</definedName>
    <definedName name="tot_airline_revenue_1987">[15]Global!#REF!</definedName>
    <definedName name="tot_airline_revenue_1988" localSheetId="4">[15]Global!#REF!</definedName>
    <definedName name="tot_airline_revenue_1988" localSheetId="17">[15]Global!#REF!</definedName>
    <definedName name="tot_airline_revenue_1988" localSheetId="5">[15]Global!#REF!</definedName>
    <definedName name="tot_airline_revenue_1988" localSheetId="9">[15]Global!#REF!</definedName>
    <definedName name="tot_airline_revenue_1988" localSheetId="2">[15]Global!#REF!</definedName>
    <definedName name="tot_airline_revenue_1988" localSheetId="25">[15]Global!#REF!</definedName>
    <definedName name="tot_airline_revenue_1988">[15]Global!#REF!</definedName>
    <definedName name="tot_airline_revenue_1989" localSheetId="4">[15]Global!#REF!</definedName>
    <definedName name="tot_airline_revenue_1989" localSheetId="17">[15]Global!#REF!</definedName>
    <definedName name="tot_airline_revenue_1989" localSheetId="5">[15]Global!#REF!</definedName>
    <definedName name="tot_airline_revenue_1989" localSheetId="9">[15]Global!#REF!</definedName>
    <definedName name="tot_airline_revenue_1989" localSheetId="2">[15]Global!#REF!</definedName>
    <definedName name="tot_airline_revenue_1989" localSheetId="25">[15]Global!#REF!</definedName>
    <definedName name="tot_airline_revenue_1989">[15]Global!#REF!</definedName>
    <definedName name="tot_airline_revenue_1990" localSheetId="4">[15]Global!#REF!</definedName>
    <definedName name="tot_airline_revenue_1990" localSheetId="17">[15]Global!#REF!</definedName>
    <definedName name="tot_airline_revenue_1990" localSheetId="5">[15]Global!#REF!</definedName>
    <definedName name="tot_airline_revenue_1990" localSheetId="9">[15]Global!#REF!</definedName>
    <definedName name="tot_airline_revenue_1990" localSheetId="2">[15]Global!#REF!</definedName>
    <definedName name="tot_airline_revenue_1990" localSheetId="25">[15]Global!#REF!</definedName>
    <definedName name="tot_airline_revenue_1990">[15]Global!#REF!</definedName>
    <definedName name="tot_airline_revenue_1991" localSheetId="4">[15]Global!#REF!</definedName>
    <definedName name="tot_airline_revenue_1991" localSheetId="17">[15]Global!#REF!</definedName>
    <definedName name="tot_airline_revenue_1991" localSheetId="5">[15]Global!#REF!</definedName>
    <definedName name="tot_airline_revenue_1991" localSheetId="9">[15]Global!#REF!</definedName>
    <definedName name="tot_airline_revenue_1991" localSheetId="2">[15]Global!#REF!</definedName>
    <definedName name="tot_airline_revenue_1991" localSheetId="25">[15]Global!#REF!</definedName>
    <definedName name="tot_airline_revenue_1991">[15]Global!#REF!</definedName>
    <definedName name="tot_airline_revenue_1992" localSheetId="4">[15]Global!#REF!</definedName>
    <definedName name="tot_airline_revenue_1992" localSheetId="17">[15]Global!#REF!</definedName>
    <definedName name="tot_airline_revenue_1992" localSheetId="5">[15]Global!#REF!</definedName>
    <definedName name="tot_airline_revenue_1992" localSheetId="9">[15]Global!#REF!</definedName>
    <definedName name="tot_airline_revenue_1992" localSheetId="2">[15]Global!#REF!</definedName>
    <definedName name="tot_airline_revenue_1992" localSheetId="25">[15]Global!#REF!</definedName>
    <definedName name="tot_airline_revenue_1992">[15]Global!#REF!</definedName>
    <definedName name="tot_airline_revenue_1993" localSheetId="4">[15]Global!#REF!</definedName>
    <definedName name="tot_airline_revenue_1993" localSheetId="17">[15]Global!#REF!</definedName>
    <definedName name="tot_airline_revenue_1993" localSheetId="5">[15]Global!#REF!</definedName>
    <definedName name="tot_airline_revenue_1993" localSheetId="9">[15]Global!#REF!</definedName>
    <definedName name="tot_airline_revenue_1993" localSheetId="2">[15]Global!#REF!</definedName>
    <definedName name="tot_airline_revenue_1993" localSheetId="25">[15]Global!#REF!</definedName>
    <definedName name="tot_airline_revenue_1993">[15]Global!#REF!</definedName>
    <definedName name="tot_airline_revenue_1994" localSheetId="4">[15]Global!#REF!</definedName>
    <definedName name="tot_airline_revenue_1994" localSheetId="17">[15]Global!#REF!</definedName>
    <definedName name="tot_airline_revenue_1994" localSheetId="5">[15]Global!#REF!</definedName>
    <definedName name="tot_airline_revenue_1994" localSheetId="9">[15]Global!#REF!</definedName>
    <definedName name="tot_airline_revenue_1994" localSheetId="2">[15]Global!#REF!</definedName>
    <definedName name="tot_airline_revenue_1994" localSheetId="25">[15]Global!#REF!</definedName>
    <definedName name="tot_airline_revenue_1994">[15]Global!#REF!</definedName>
    <definedName name="tot_airline_revenue_1995" localSheetId="4">[15]Global!#REF!</definedName>
    <definedName name="tot_airline_revenue_1995" localSheetId="17">[15]Global!#REF!</definedName>
    <definedName name="tot_airline_revenue_1995" localSheetId="5">[15]Global!#REF!</definedName>
    <definedName name="tot_airline_revenue_1995" localSheetId="9">[15]Global!#REF!</definedName>
    <definedName name="tot_airline_revenue_1995" localSheetId="2">[15]Global!#REF!</definedName>
    <definedName name="tot_airline_revenue_1995" localSheetId="25">[15]Global!#REF!</definedName>
    <definedName name="tot_airline_revenue_1995">[15]Global!#REF!</definedName>
    <definedName name="tot_airline_revenue_1996" localSheetId="4">[15]Global!#REF!</definedName>
    <definedName name="tot_airline_revenue_1996" localSheetId="17">[15]Global!#REF!</definedName>
    <definedName name="tot_airline_revenue_1996" localSheetId="5">[15]Global!#REF!</definedName>
    <definedName name="tot_airline_revenue_1996" localSheetId="9">[15]Global!#REF!</definedName>
    <definedName name="tot_airline_revenue_1996" localSheetId="2">[15]Global!#REF!</definedName>
    <definedName name="tot_airline_revenue_1996" localSheetId="25">[15]Global!#REF!</definedName>
    <definedName name="tot_airline_revenue_1996">[15]Global!#REF!</definedName>
    <definedName name="tot_airline_revenue_1997" localSheetId="4">[15]Global!#REF!</definedName>
    <definedName name="tot_airline_revenue_1997" localSheetId="17">[15]Global!#REF!</definedName>
    <definedName name="tot_airline_revenue_1997" localSheetId="5">[15]Global!#REF!</definedName>
    <definedName name="tot_airline_revenue_1997" localSheetId="9">[15]Global!#REF!</definedName>
    <definedName name="tot_airline_revenue_1997" localSheetId="2">[15]Global!#REF!</definedName>
    <definedName name="tot_airline_revenue_1997" localSheetId="25">[15]Global!#REF!</definedName>
    <definedName name="tot_airline_revenue_1997">[15]Global!#REF!</definedName>
    <definedName name="tot_airline_revenue_1998" localSheetId="4">[15]Global!#REF!</definedName>
    <definedName name="tot_airline_revenue_1998" localSheetId="17">[15]Global!#REF!</definedName>
    <definedName name="tot_airline_revenue_1998" localSheetId="5">[15]Global!#REF!</definedName>
    <definedName name="tot_airline_revenue_1998" localSheetId="9">[15]Global!#REF!</definedName>
    <definedName name="tot_airline_revenue_1998" localSheetId="2">[15]Global!#REF!</definedName>
    <definedName name="tot_airline_revenue_1998" localSheetId="25">[15]Global!#REF!</definedName>
    <definedName name="tot_airline_revenue_1998">[15]Global!#REF!</definedName>
    <definedName name="tot_airline_revenue_1999" localSheetId="4">[15]Global!#REF!</definedName>
    <definedName name="tot_airline_revenue_1999" localSheetId="17">[15]Global!#REF!</definedName>
    <definedName name="tot_airline_revenue_1999" localSheetId="5">[15]Global!#REF!</definedName>
    <definedName name="tot_airline_revenue_1999" localSheetId="9">[15]Global!#REF!</definedName>
    <definedName name="tot_airline_revenue_1999" localSheetId="2">[15]Global!#REF!</definedName>
    <definedName name="tot_airline_revenue_1999" localSheetId="25">[15]Global!#REF!</definedName>
    <definedName name="tot_airline_revenue_1999">[15]Global!#REF!</definedName>
    <definedName name="tot_airline_revenue_2000" localSheetId="4">[15]Global!#REF!</definedName>
    <definedName name="tot_airline_revenue_2000" localSheetId="17">[15]Global!#REF!</definedName>
    <definedName name="tot_airline_revenue_2000" localSheetId="5">[15]Global!#REF!</definedName>
    <definedName name="tot_airline_revenue_2000" localSheetId="9">[15]Global!#REF!</definedName>
    <definedName name="tot_airline_revenue_2000" localSheetId="2">[15]Global!#REF!</definedName>
    <definedName name="tot_airline_revenue_2000" localSheetId="25">[15]Global!#REF!</definedName>
    <definedName name="tot_airline_revenue_2000">[15]Global!#REF!</definedName>
    <definedName name="tot_airline_revenue_2001" localSheetId="4">[15]Global!#REF!</definedName>
    <definedName name="tot_airline_revenue_2001" localSheetId="17">[15]Global!#REF!</definedName>
    <definedName name="tot_airline_revenue_2001" localSheetId="5">[15]Global!#REF!</definedName>
    <definedName name="tot_airline_revenue_2001" localSheetId="9">[15]Global!#REF!</definedName>
    <definedName name="tot_airline_revenue_2001" localSheetId="2">[15]Global!#REF!</definedName>
    <definedName name="tot_airline_revenue_2001" localSheetId="25">[15]Global!#REF!</definedName>
    <definedName name="tot_airline_revenue_2001">[15]Global!#REF!</definedName>
    <definedName name="tot_airline_revenue_2002" localSheetId="4">[15]Global!#REF!</definedName>
    <definedName name="tot_airline_revenue_2002" localSheetId="17">[15]Global!#REF!</definedName>
    <definedName name="tot_airline_revenue_2002" localSheetId="5">[15]Global!#REF!</definedName>
    <definedName name="tot_airline_revenue_2002" localSheetId="9">[15]Global!#REF!</definedName>
    <definedName name="tot_airline_revenue_2002" localSheetId="2">[15]Global!#REF!</definedName>
    <definedName name="tot_airline_revenue_2002" localSheetId="25">[15]Global!#REF!</definedName>
    <definedName name="tot_airline_revenue_2002">[15]Global!#REF!</definedName>
    <definedName name="tot_airline_revenue_2003" localSheetId="4">[15]Global!#REF!</definedName>
    <definedName name="tot_airline_revenue_2003" localSheetId="17">[15]Global!#REF!</definedName>
    <definedName name="tot_airline_revenue_2003" localSheetId="5">[15]Global!#REF!</definedName>
    <definedName name="tot_airline_revenue_2003" localSheetId="9">[15]Global!#REF!</definedName>
    <definedName name="tot_airline_revenue_2003" localSheetId="2">[15]Global!#REF!</definedName>
    <definedName name="tot_airline_revenue_2003" localSheetId="25">[15]Global!#REF!</definedName>
    <definedName name="tot_airline_revenue_2003">[15]Global!#REF!</definedName>
    <definedName name="tot_airline_revenue_2004" localSheetId="4">[15]Global!#REF!</definedName>
    <definedName name="tot_airline_revenue_2004" localSheetId="17">[15]Global!#REF!</definedName>
    <definedName name="tot_airline_revenue_2004" localSheetId="5">[15]Global!#REF!</definedName>
    <definedName name="tot_airline_revenue_2004" localSheetId="9">[15]Global!#REF!</definedName>
    <definedName name="tot_airline_revenue_2004" localSheetId="2">[15]Global!#REF!</definedName>
    <definedName name="tot_airline_revenue_2004" localSheetId="25">[15]Global!#REF!</definedName>
    <definedName name="tot_airline_revenue_2004">[15]Global!#REF!</definedName>
    <definedName name="tot_airline_revenue_2005" localSheetId="4">[15]Global!#REF!</definedName>
    <definedName name="tot_airline_revenue_2005" localSheetId="17">[15]Global!#REF!</definedName>
    <definedName name="tot_airline_revenue_2005" localSheetId="5">[15]Global!#REF!</definedName>
    <definedName name="tot_airline_revenue_2005" localSheetId="9">[15]Global!#REF!</definedName>
    <definedName name="tot_airline_revenue_2005" localSheetId="2">[15]Global!#REF!</definedName>
    <definedName name="tot_airline_revenue_2005" localSheetId="25">[15]Global!#REF!</definedName>
    <definedName name="tot_airline_revenue_2005">[15]Global!#REF!</definedName>
    <definedName name="tot_airline_revenue_2006" localSheetId="4">[15]Global!#REF!</definedName>
    <definedName name="tot_airline_revenue_2006" localSheetId="17">[15]Global!#REF!</definedName>
    <definedName name="tot_airline_revenue_2006" localSheetId="5">[15]Global!#REF!</definedName>
    <definedName name="tot_airline_revenue_2006" localSheetId="9">[15]Global!#REF!</definedName>
    <definedName name="tot_airline_revenue_2006" localSheetId="2">[15]Global!#REF!</definedName>
    <definedName name="tot_airline_revenue_2006" localSheetId="25">[15]Global!#REF!</definedName>
    <definedName name="tot_airline_revenue_2006">[15]Global!#REF!</definedName>
    <definedName name="tot_airline_revenue_2007" localSheetId="4">[15]Global!#REF!</definedName>
    <definedName name="tot_airline_revenue_2007" localSheetId="17">[15]Global!#REF!</definedName>
    <definedName name="tot_airline_revenue_2007" localSheetId="5">[15]Global!#REF!</definedName>
    <definedName name="tot_airline_revenue_2007" localSheetId="9">[15]Global!#REF!</definedName>
    <definedName name="tot_airline_revenue_2007" localSheetId="2">[15]Global!#REF!</definedName>
    <definedName name="tot_airline_revenue_2007" localSheetId="25">[15]Global!#REF!</definedName>
    <definedName name="tot_airline_revenue_2007">[15]Global!#REF!</definedName>
    <definedName name="tot_airline_revenue_2008" localSheetId="4">[15]Global!#REF!</definedName>
    <definedName name="tot_airline_revenue_2008" localSheetId="17">[15]Global!#REF!</definedName>
    <definedName name="tot_airline_revenue_2008" localSheetId="5">[15]Global!#REF!</definedName>
    <definedName name="tot_airline_revenue_2008" localSheetId="9">[15]Global!#REF!</definedName>
    <definedName name="tot_airline_revenue_2008" localSheetId="2">[15]Global!#REF!</definedName>
    <definedName name="tot_airline_revenue_2008" localSheetId="25">[15]Global!#REF!</definedName>
    <definedName name="tot_airline_revenue_2008">[15]Global!#REF!</definedName>
    <definedName name="tot_airline_revenue_2009" localSheetId="4">[15]Global!#REF!</definedName>
    <definedName name="tot_airline_revenue_2009" localSheetId="17">[15]Global!#REF!</definedName>
    <definedName name="tot_airline_revenue_2009" localSheetId="5">[15]Global!#REF!</definedName>
    <definedName name="tot_airline_revenue_2009" localSheetId="9">[15]Global!#REF!</definedName>
    <definedName name="tot_airline_revenue_2009" localSheetId="2">[15]Global!#REF!</definedName>
    <definedName name="tot_airline_revenue_2009" localSheetId="25">[15]Global!#REF!</definedName>
    <definedName name="tot_airline_revenue_2009">[15]Global!#REF!</definedName>
    <definedName name="tot_airline_revenue_2010" localSheetId="4">[15]Global!#REF!</definedName>
    <definedName name="tot_airline_revenue_2010" localSheetId="17">[15]Global!#REF!</definedName>
    <definedName name="tot_airline_revenue_2010" localSheetId="5">[15]Global!#REF!</definedName>
    <definedName name="tot_airline_revenue_2010" localSheetId="9">[15]Global!#REF!</definedName>
    <definedName name="tot_airline_revenue_2010" localSheetId="2">[15]Global!#REF!</definedName>
    <definedName name="tot_airline_revenue_2010" localSheetId="25">[15]Global!#REF!</definedName>
    <definedName name="tot_airline_revenue_2010">[15]Global!#REF!</definedName>
    <definedName name="tot_airline_revenue_comm" localSheetId="4">[15]Global!#REF!</definedName>
    <definedName name="tot_airline_revenue_comm" localSheetId="17">[15]Global!#REF!</definedName>
    <definedName name="tot_airline_revenue_comm" localSheetId="5">[15]Global!#REF!</definedName>
    <definedName name="tot_airline_revenue_comm" localSheetId="9">[15]Global!#REF!</definedName>
    <definedName name="tot_airline_revenue_comm" localSheetId="2">[15]Global!#REF!</definedName>
    <definedName name="tot_airline_revenue_comm" localSheetId="25">[15]Global!#REF!</definedName>
    <definedName name="tot_airline_revenue_comm">[15]Global!#REF!</definedName>
    <definedName name="tot_as" localSheetId="4">'[3]DCF old'!#REF!</definedName>
    <definedName name="tot_as" localSheetId="17">'[3]DCF old'!#REF!</definedName>
    <definedName name="tot_as" localSheetId="5">'[3]DCF old'!#REF!</definedName>
    <definedName name="tot_as" localSheetId="9">'[3]DCF old'!#REF!</definedName>
    <definedName name="tot_as" localSheetId="2">'[3]DCF old'!#REF!</definedName>
    <definedName name="tot_as" localSheetId="25">'[3]DCF old'!#REF!</definedName>
    <definedName name="tot_as">'[3]DCF old'!#REF!</definedName>
    <definedName name="tot_bal" localSheetId="4">'[3]DCF old'!#REF!</definedName>
    <definedName name="tot_bal" localSheetId="17">'[3]DCF old'!#REF!</definedName>
    <definedName name="tot_bal" localSheetId="5">'[3]DCF old'!#REF!</definedName>
    <definedName name="tot_bal" localSheetId="9">'[3]DCF old'!#REF!</definedName>
    <definedName name="tot_bal" localSheetId="2">'[3]DCF old'!#REF!</definedName>
    <definedName name="tot_bal" localSheetId="25">'[3]DCF old'!#REF!</definedName>
    <definedName name="tot_bal">'[3]DCF old'!#REF!</definedName>
    <definedName name="tot_d" localSheetId="4">'[3]DCF old'!#REF!</definedName>
    <definedName name="tot_d" localSheetId="17">'[3]DCF old'!#REF!</definedName>
    <definedName name="tot_d" localSheetId="5">'[3]DCF old'!#REF!</definedName>
    <definedName name="tot_d" localSheetId="9">'[3]DCF old'!#REF!</definedName>
    <definedName name="tot_d" localSheetId="2">'[3]DCF old'!#REF!</definedName>
    <definedName name="tot_d" localSheetId="25">'[3]DCF old'!#REF!</definedName>
    <definedName name="tot_d">'[3]DCF old'!#REF!</definedName>
    <definedName name="tot_div" localSheetId="4">'[3]DCF old'!#REF!</definedName>
    <definedName name="tot_div" localSheetId="17">'[3]DCF old'!#REF!</definedName>
    <definedName name="tot_div" localSheetId="5">'[3]DCF old'!#REF!</definedName>
    <definedName name="tot_div" localSheetId="9">'[3]DCF old'!#REF!</definedName>
    <definedName name="tot_div" localSheetId="2">'[3]DCF old'!#REF!</definedName>
    <definedName name="tot_div" localSheetId="25">'[3]DCF old'!#REF!</definedName>
    <definedName name="tot_div">'[3]DCF old'!#REF!</definedName>
    <definedName name="total_airline_capacity_ATM_1985" localSheetId="4">[15]Global!#REF!</definedName>
    <definedName name="total_airline_capacity_ATM_1985" localSheetId="17">[15]Global!#REF!</definedName>
    <definedName name="total_airline_capacity_ATM_1985" localSheetId="5">[15]Global!#REF!</definedName>
    <definedName name="total_airline_capacity_ATM_1985" localSheetId="9">[15]Global!#REF!</definedName>
    <definedName name="total_airline_capacity_ATM_1985" localSheetId="2">[15]Global!#REF!</definedName>
    <definedName name="total_airline_capacity_ATM_1985" localSheetId="25">[15]Global!#REF!</definedName>
    <definedName name="total_airline_capacity_ATM_1985">[15]Global!#REF!</definedName>
    <definedName name="total_airline_capacity_ATM_1986" localSheetId="4">[15]Global!#REF!</definedName>
    <definedName name="total_airline_capacity_ATM_1986" localSheetId="17">[15]Global!#REF!</definedName>
    <definedName name="total_airline_capacity_ATM_1986" localSheetId="5">[15]Global!#REF!</definedName>
    <definedName name="total_airline_capacity_ATM_1986" localSheetId="9">[15]Global!#REF!</definedName>
    <definedName name="total_airline_capacity_ATM_1986" localSheetId="2">[15]Global!#REF!</definedName>
    <definedName name="total_airline_capacity_ATM_1986" localSheetId="25">[15]Global!#REF!</definedName>
    <definedName name="total_airline_capacity_ATM_1986">[15]Global!#REF!</definedName>
    <definedName name="total_airline_capacity_ATM_1987" localSheetId="4">[15]Global!#REF!</definedName>
    <definedName name="total_airline_capacity_ATM_1987" localSheetId="17">[15]Global!#REF!</definedName>
    <definedName name="total_airline_capacity_ATM_1987" localSheetId="5">[15]Global!#REF!</definedName>
    <definedName name="total_airline_capacity_ATM_1987" localSheetId="9">[15]Global!#REF!</definedName>
    <definedName name="total_airline_capacity_ATM_1987" localSheetId="2">[15]Global!#REF!</definedName>
    <definedName name="total_airline_capacity_ATM_1987" localSheetId="25">[15]Global!#REF!</definedName>
    <definedName name="total_airline_capacity_ATM_1987">[15]Global!#REF!</definedName>
    <definedName name="total_airline_capacity_ATM_1988" localSheetId="4">[15]Global!#REF!</definedName>
    <definedName name="total_airline_capacity_ATM_1988" localSheetId="17">[15]Global!#REF!</definedName>
    <definedName name="total_airline_capacity_ATM_1988" localSheetId="5">[15]Global!#REF!</definedName>
    <definedName name="total_airline_capacity_ATM_1988" localSheetId="9">[15]Global!#REF!</definedName>
    <definedName name="total_airline_capacity_ATM_1988" localSheetId="2">[15]Global!#REF!</definedName>
    <definedName name="total_airline_capacity_ATM_1988" localSheetId="25">[15]Global!#REF!</definedName>
    <definedName name="total_airline_capacity_ATM_1988">[15]Global!#REF!</definedName>
    <definedName name="total_airline_capacity_ATM_1989" localSheetId="4">[15]Global!#REF!</definedName>
    <definedName name="total_airline_capacity_ATM_1989" localSheetId="17">[15]Global!#REF!</definedName>
    <definedName name="total_airline_capacity_ATM_1989" localSheetId="5">[15]Global!#REF!</definedName>
    <definedName name="total_airline_capacity_ATM_1989" localSheetId="9">[15]Global!#REF!</definedName>
    <definedName name="total_airline_capacity_ATM_1989" localSheetId="2">[15]Global!#REF!</definedName>
    <definedName name="total_airline_capacity_ATM_1989" localSheetId="25">[15]Global!#REF!</definedName>
    <definedName name="total_airline_capacity_ATM_1989">[15]Global!#REF!</definedName>
    <definedName name="total_airline_capacity_ATM_1990" localSheetId="4">[15]Global!#REF!</definedName>
    <definedName name="total_airline_capacity_ATM_1990" localSheetId="17">[15]Global!#REF!</definedName>
    <definedName name="total_airline_capacity_ATM_1990" localSheetId="5">[15]Global!#REF!</definedName>
    <definedName name="total_airline_capacity_ATM_1990" localSheetId="9">[15]Global!#REF!</definedName>
    <definedName name="total_airline_capacity_ATM_1990" localSheetId="2">[15]Global!#REF!</definedName>
    <definedName name="total_airline_capacity_ATM_1990" localSheetId="25">[15]Global!#REF!</definedName>
    <definedName name="total_airline_capacity_ATM_1990">[15]Global!#REF!</definedName>
    <definedName name="total_airline_capacity_ATM_1991" localSheetId="4">[15]Global!#REF!</definedName>
    <definedName name="total_airline_capacity_ATM_1991" localSheetId="17">[15]Global!#REF!</definedName>
    <definedName name="total_airline_capacity_ATM_1991" localSheetId="5">[15]Global!#REF!</definedName>
    <definedName name="total_airline_capacity_ATM_1991" localSheetId="9">[15]Global!#REF!</definedName>
    <definedName name="total_airline_capacity_ATM_1991" localSheetId="2">[15]Global!#REF!</definedName>
    <definedName name="total_airline_capacity_ATM_1991" localSheetId="25">[15]Global!#REF!</definedName>
    <definedName name="total_airline_capacity_ATM_1991">[15]Global!#REF!</definedName>
    <definedName name="total_airline_capacity_ATM_1992" localSheetId="4">[15]Global!#REF!</definedName>
    <definedName name="total_airline_capacity_ATM_1992" localSheetId="17">[15]Global!#REF!</definedName>
    <definedName name="total_airline_capacity_ATM_1992" localSheetId="5">[15]Global!#REF!</definedName>
    <definedName name="total_airline_capacity_ATM_1992" localSheetId="9">[15]Global!#REF!</definedName>
    <definedName name="total_airline_capacity_ATM_1992" localSheetId="2">[15]Global!#REF!</definedName>
    <definedName name="total_airline_capacity_ATM_1992" localSheetId="25">[15]Global!#REF!</definedName>
    <definedName name="total_airline_capacity_ATM_1992">[15]Global!#REF!</definedName>
    <definedName name="total_airline_capacity_ATM_1993" localSheetId="4">[15]Global!#REF!</definedName>
    <definedName name="total_airline_capacity_ATM_1993" localSheetId="17">[15]Global!#REF!</definedName>
    <definedName name="total_airline_capacity_ATM_1993" localSheetId="5">[15]Global!#REF!</definedName>
    <definedName name="total_airline_capacity_ATM_1993" localSheetId="9">[15]Global!#REF!</definedName>
    <definedName name="total_airline_capacity_ATM_1993" localSheetId="2">[15]Global!#REF!</definedName>
    <definedName name="total_airline_capacity_ATM_1993" localSheetId="25">[15]Global!#REF!</definedName>
    <definedName name="total_airline_capacity_ATM_1993">[15]Global!#REF!</definedName>
    <definedName name="total_airline_capacity_ATM_1994" localSheetId="4">[15]Global!#REF!</definedName>
    <definedName name="total_airline_capacity_ATM_1994" localSheetId="17">[15]Global!#REF!</definedName>
    <definedName name="total_airline_capacity_ATM_1994" localSheetId="5">[15]Global!#REF!</definedName>
    <definedName name="total_airline_capacity_ATM_1994" localSheetId="9">[15]Global!#REF!</definedName>
    <definedName name="total_airline_capacity_ATM_1994" localSheetId="2">[15]Global!#REF!</definedName>
    <definedName name="total_airline_capacity_ATM_1994" localSheetId="25">[15]Global!#REF!</definedName>
    <definedName name="total_airline_capacity_ATM_1994">[15]Global!#REF!</definedName>
    <definedName name="total_airline_capacity_ATM_1995" localSheetId="4">[15]Global!#REF!</definedName>
    <definedName name="total_airline_capacity_ATM_1995" localSheetId="17">[15]Global!#REF!</definedName>
    <definedName name="total_airline_capacity_ATM_1995" localSheetId="5">[15]Global!#REF!</definedName>
    <definedName name="total_airline_capacity_ATM_1995" localSheetId="9">[15]Global!#REF!</definedName>
    <definedName name="total_airline_capacity_ATM_1995" localSheetId="2">[15]Global!#REF!</definedName>
    <definedName name="total_airline_capacity_ATM_1995" localSheetId="25">[15]Global!#REF!</definedName>
    <definedName name="total_airline_capacity_ATM_1995">[15]Global!#REF!</definedName>
    <definedName name="total_airline_capacity_ATM_1996" localSheetId="4">[15]Global!#REF!</definedName>
    <definedName name="total_airline_capacity_ATM_1996" localSheetId="17">[15]Global!#REF!</definedName>
    <definedName name="total_airline_capacity_ATM_1996" localSheetId="5">[15]Global!#REF!</definedName>
    <definedName name="total_airline_capacity_ATM_1996" localSheetId="9">[15]Global!#REF!</definedName>
    <definedName name="total_airline_capacity_ATM_1996" localSheetId="2">[15]Global!#REF!</definedName>
    <definedName name="total_airline_capacity_ATM_1996" localSheetId="25">[15]Global!#REF!</definedName>
    <definedName name="total_airline_capacity_ATM_1996">[15]Global!#REF!</definedName>
    <definedName name="total_airline_capacity_ATM_1997" localSheetId="4">[15]Global!#REF!</definedName>
    <definedName name="total_airline_capacity_ATM_1997" localSheetId="17">[15]Global!#REF!</definedName>
    <definedName name="total_airline_capacity_ATM_1997" localSheetId="5">[15]Global!#REF!</definedName>
    <definedName name="total_airline_capacity_ATM_1997" localSheetId="9">[15]Global!#REF!</definedName>
    <definedName name="total_airline_capacity_ATM_1997" localSheetId="2">[15]Global!#REF!</definedName>
    <definedName name="total_airline_capacity_ATM_1997" localSheetId="25">[15]Global!#REF!</definedName>
    <definedName name="total_airline_capacity_ATM_1997">[15]Global!#REF!</definedName>
    <definedName name="total_airline_capacity_ATM_1998" localSheetId="4">[15]Global!#REF!</definedName>
    <definedName name="total_airline_capacity_ATM_1998" localSheetId="17">[15]Global!#REF!</definedName>
    <definedName name="total_airline_capacity_ATM_1998" localSheetId="5">[15]Global!#REF!</definedName>
    <definedName name="total_airline_capacity_ATM_1998" localSheetId="9">[15]Global!#REF!</definedName>
    <definedName name="total_airline_capacity_ATM_1998" localSheetId="2">[15]Global!#REF!</definedName>
    <definedName name="total_airline_capacity_ATM_1998" localSheetId="25">[15]Global!#REF!</definedName>
    <definedName name="total_airline_capacity_ATM_1998">[15]Global!#REF!</definedName>
    <definedName name="total_airline_capacity_ATM_1999" localSheetId="4">[15]Global!#REF!</definedName>
    <definedName name="total_airline_capacity_ATM_1999" localSheetId="17">[15]Global!#REF!</definedName>
    <definedName name="total_airline_capacity_ATM_1999" localSheetId="5">[15]Global!#REF!</definedName>
    <definedName name="total_airline_capacity_ATM_1999" localSheetId="9">[15]Global!#REF!</definedName>
    <definedName name="total_airline_capacity_ATM_1999" localSheetId="2">[15]Global!#REF!</definedName>
    <definedName name="total_airline_capacity_ATM_1999" localSheetId="25">[15]Global!#REF!</definedName>
    <definedName name="total_airline_capacity_ATM_1999">[15]Global!#REF!</definedName>
    <definedName name="total_airline_capacity_ATM_2000" localSheetId="4">[15]Global!#REF!</definedName>
    <definedName name="total_airline_capacity_ATM_2000" localSheetId="17">[15]Global!#REF!</definedName>
    <definedName name="total_airline_capacity_ATM_2000" localSheetId="5">[15]Global!#REF!</definedName>
    <definedName name="total_airline_capacity_ATM_2000" localSheetId="9">[15]Global!#REF!</definedName>
    <definedName name="total_airline_capacity_ATM_2000" localSheetId="2">[15]Global!#REF!</definedName>
    <definedName name="total_airline_capacity_ATM_2000" localSheetId="25">[15]Global!#REF!</definedName>
    <definedName name="total_airline_capacity_ATM_2000">[15]Global!#REF!</definedName>
    <definedName name="total_airline_capacity_ATM_2001" localSheetId="4">[15]Global!#REF!</definedName>
    <definedName name="total_airline_capacity_ATM_2001" localSheetId="17">[15]Global!#REF!</definedName>
    <definedName name="total_airline_capacity_ATM_2001" localSheetId="5">[15]Global!#REF!</definedName>
    <definedName name="total_airline_capacity_ATM_2001" localSheetId="9">[15]Global!#REF!</definedName>
    <definedName name="total_airline_capacity_ATM_2001" localSheetId="2">[15]Global!#REF!</definedName>
    <definedName name="total_airline_capacity_ATM_2001" localSheetId="25">[15]Global!#REF!</definedName>
    <definedName name="total_airline_capacity_ATM_2001">[15]Global!#REF!</definedName>
    <definedName name="total_airline_capacity_ATM_2002" localSheetId="4">[15]Global!#REF!</definedName>
    <definedName name="total_airline_capacity_ATM_2002" localSheetId="17">[15]Global!#REF!</definedName>
    <definedName name="total_airline_capacity_ATM_2002" localSheetId="5">[15]Global!#REF!</definedName>
    <definedName name="total_airline_capacity_ATM_2002" localSheetId="9">[15]Global!#REF!</definedName>
    <definedName name="total_airline_capacity_ATM_2002" localSheetId="2">[15]Global!#REF!</definedName>
    <definedName name="total_airline_capacity_ATM_2002" localSheetId="25">[15]Global!#REF!</definedName>
    <definedName name="total_airline_capacity_ATM_2002">[15]Global!#REF!</definedName>
    <definedName name="total_airline_capacity_ATM_2003" localSheetId="4">[15]Global!#REF!</definedName>
    <definedName name="total_airline_capacity_ATM_2003" localSheetId="17">[15]Global!#REF!</definedName>
    <definedName name="total_airline_capacity_ATM_2003" localSheetId="5">[15]Global!#REF!</definedName>
    <definedName name="total_airline_capacity_ATM_2003" localSheetId="9">[15]Global!#REF!</definedName>
    <definedName name="total_airline_capacity_ATM_2003" localSheetId="2">[15]Global!#REF!</definedName>
    <definedName name="total_airline_capacity_ATM_2003" localSheetId="25">[15]Global!#REF!</definedName>
    <definedName name="total_airline_capacity_ATM_2003">[15]Global!#REF!</definedName>
    <definedName name="total_airline_capacity_ATM_2004" localSheetId="4">[15]Global!#REF!</definedName>
    <definedName name="total_airline_capacity_ATM_2004" localSheetId="17">[15]Global!#REF!</definedName>
    <definedName name="total_airline_capacity_ATM_2004" localSheetId="5">[15]Global!#REF!</definedName>
    <definedName name="total_airline_capacity_ATM_2004" localSheetId="9">[15]Global!#REF!</definedName>
    <definedName name="total_airline_capacity_ATM_2004" localSheetId="2">[15]Global!#REF!</definedName>
    <definedName name="total_airline_capacity_ATM_2004" localSheetId="25">[15]Global!#REF!</definedName>
    <definedName name="total_airline_capacity_ATM_2004">[15]Global!#REF!</definedName>
    <definedName name="total_airline_capacity_ATM_2005" localSheetId="4">[15]Global!#REF!</definedName>
    <definedName name="total_airline_capacity_ATM_2005" localSheetId="17">[15]Global!#REF!</definedName>
    <definedName name="total_airline_capacity_ATM_2005" localSheetId="5">[15]Global!#REF!</definedName>
    <definedName name="total_airline_capacity_ATM_2005" localSheetId="9">[15]Global!#REF!</definedName>
    <definedName name="total_airline_capacity_ATM_2005" localSheetId="2">[15]Global!#REF!</definedName>
    <definedName name="total_airline_capacity_ATM_2005" localSheetId="25">[15]Global!#REF!</definedName>
    <definedName name="total_airline_capacity_ATM_2005">[15]Global!#REF!</definedName>
    <definedName name="total_airline_capacity_ATM_2006" localSheetId="4">[15]Global!#REF!</definedName>
    <definedName name="total_airline_capacity_ATM_2006" localSheetId="17">[15]Global!#REF!</definedName>
    <definedName name="total_airline_capacity_ATM_2006" localSheetId="5">[15]Global!#REF!</definedName>
    <definedName name="total_airline_capacity_ATM_2006" localSheetId="9">[15]Global!#REF!</definedName>
    <definedName name="total_airline_capacity_ATM_2006" localSheetId="2">[15]Global!#REF!</definedName>
    <definedName name="total_airline_capacity_ATM_2006" localSheetId="25">[15]Global!#REF!</definedName>
    <definedName name="total_airline_capacity_ATM_2006">[15]Global!#REF!</definedName>
    <definedName name="total_airline_capacity_ATM_2007" localSheetId="4">[15]Global!#REF!</definedName>
    <definedName name="total_airline_capacity_ATM_2007" localSheetId="17">[15]Global!#REF!</definedName>
    <definedName name="total_airline_capacity_ATM_2007" localSheetId="5">[15]Global!#REF!</definedName>
    <definedName name="total_airline_capacity_ATM_2007" localSheetId="9">[15]Global!#REF!</definedName>
    <definedName name="total_airline_capacity_ATM_2007" localSheetId="2">[15]Global!#REF!</definedName>
    <definedName name="total_airline_capacity_ATM_2007" localSheetId="25">[15]Global!#REF!</definedName>
    <definedName name="total_airline_capacity_ATM_2007">[15]Global!#REF!</definedName>
    <definedName name="total_airline_capacity_ATM_2008" localSheetId="4">[15]Global!#REF!</definedName>
    <definedName name="total_airline_capacity_ATM_2008" localSheetId="17">[15]Global!#REF!</definedName>
    <definedName name="total_airline_capacity_ATM_2008" localSheetId="5">[15]Global!#REF!</definedName>
    <definedName name="total_airline_capacity_ATM_2008" localSheetId="9">[15]Global!#REF!</definedName>
    <definedName name="total_airline_capacity_ATM_2008" localSheetId="2">[15]Global!#REF!</definedName>
    <definedName name="total_airline_capacity_ATM_2008" localSheetId="25">[15]Global!#REF!</definedName>
    <definedName name="total_airline_capacity_ATM_2008">[15]Global!#REF!</definedName>
    <definedName name="total_airline_capacity_ATM_2009" localSheetId="4">[15]Global!#REF!</definedName>
    <definedName name="total_airline_capacity_ATM_2009" localSheetId="17">[15]Global!#REF!</definedName>
    <definedName name="total_airline_capacity_ATM_2009" localSheetId="5">[15]Global!#REF!</definedName>
    <definedName name="total_airline_capacity_ATM_2009" localSheetId="9">[15]Global!#REF!</definedName>
    <definedName name="total_airline_capacity_ATM_2009" localSheetId="2">[15]Global!#REF!</definedName>
    <definedName name="total_airline_capacity_ATM_2009" localSheetId="25">[15]Global!#REF!</definedName>
    <definedName name="total_airline_capacity_ATM_2009">[15]Global!#REF!</definedName>
    <definedName name="total_airline_capacity_ATM_2010" localSheetId="4">[15]Global!#REF!</definedName>
    <definedName name="total_airline_capacity_ATM_2010" localSheetId="17">[15]Global!#REF!</definedName>
    <definedName name="total_airline_capacity_ATM_2010" localSheetId="5">[15]Global!#REF!</definedName>
    <definedName name="total_airline_capacity_ATM_2010" localSheetId="9">[15]Global!#REF!</definedName>
    <definedName name="total_airline_capacity_ATM_2010" localSheetId="2">[15]Global!#REF!</definedName>
    <definedName name="total_airline_capacity_ATM_2010" localSheetId="25">[15]Global!#REF!</definedName>
    <definedName name="total_airline_capacity_ATM_2010">[15]Global!#REF!</definedName>
    <definedName name="total_airline_capacity_ATM_comm" localSheetId="4">[15]Global!#REF!</definedName>
    <definedName name="total_airline_capacity_ATM_comm" localSheetId="17">[15]Global!#REF!</definedName>
    <definedName name="total_airline_capacity_ATM_comm" localSheetId="5">[15]Global!#REF!</definedName>
    <definedName name="total_airline_capacity_ATM_comm" localSheetId="9">[15]Global!#REF!</definedName>
    <definedName name="total_airline_capacity_ATM_comm" localSheetId="2">[15]Global!#REF!</definedName>
    <definedName name="total_airline_capacity_ATM_comm" localSheetId="25">[15]Global!#REF!</definedName>
    <definedName name="total_airline_capacity_ATM_comm">[15]Global!#REF!</definedName>
    <definedName name="total_airline_capacity_RPK_1985" localSheetId="4">[15]Global!#REF!</definedName>
    <definedName name="total_airline_capacity_RPK_1985" localSheetId="17">[15]Global!#REF!</definedName>
    <definedName name="total_airline_capacity_RPK_1985" localSheetId="5">[15]Global!#REF!</definedName>
    <definedName name="total_airline_capacity_RPK_1985" localSheetId="9">[15]Global!#REF!</definedName>
    <definedName name="total_airline_capacity_RPK_1985" localSheetId="2">[15]Global!#REF!</definedName>
    <definedName name="total_airline_capacity_RPK_1985" localSheetId="25">[15]Global!#REF!</definedName>
    <definedName name="total_airline_capacity_RPK_1985">[15]Global!#REF!</definedName>
    <definedName name="total_airline_capacity_RPK_1986" localSheetId="4">[15]Global!#REF!</definedName>
    <definedName name="total_airline_capacity_RPK_1986" localSheetId="17">[15]Global!#REF!</definedName>
    <definedName name="total_airline_capacity_RPK_1986" localSheetId="5">[15]Global!#REF!</definedName>
    <definedName name="total_airline_capacity_RPK_1986" localSheetId="9">[15]Global!#REF!</definedName>
    <definedName name="total_airline_capacity_RPK_1986" localSheetId="2">[15]Global!#REF!</definedName>
    <definedName name="total_airline_capacity_RPK_1986" localSheetId="25">[15]Global!#REF!</definedName>
    <definedName name="total_airline_capacity_RPK_1986">[15]Global!#REF!</definedName>
    <definedName name="total_airline_capacity_RPK_1987" localSheetId="4">[15]Global!#REF!</definedName>
    <definedName name="total_airline_capacity_RPK_1987" localSheetId="17">[15]Global!#REF!</definedName>
    <definedName name="total_airline_capacity_RPK_1987" localSheetId="5">[15]Global!#REF!</definedName>
    <definedName name="total_airline_capacity_RPK_1987" localSheetId="9">[15]Global!#REF!</definedName>
    <definedName name="total_airline_capacity_RPK_1987" localSheetId="2">[15]Global!#REF!</definedName>
    <definedName name="total_airline_capacity_RPK_1987" localSheetId="25">[15]Global!#REF!</definedName>
    <definedName name="total_airline_capacity_RPK_1987">[15]Global!#REF!</definedName>
    <definedName name="total_airline_capacity_RPK_1988" localSheetId="4">[15]Global!#REF!</definedName>
    <definedName name="total_airline_capacity_RPK_1988" localSheetId="17">[15]Global!#REF!</definedName>
    <definedName name="total_airline_capacity_RPK_1988" localSheetId="5">[15]Global!#REF!</definedName>
    <definedName name="total_airline_capacity_RPK_1988" localSheetId="9">[15]Global!#REF!</definedName>
    <definedName name="total_airline_capacity_RPK_1988" localSheetId="2">[15]Global!#REF!</definedName>
    <definedName name="total_airline_capacity_RPK_1988" localSheetId="25">[15]Global!#REF!</definedName>
    <definedName name="total_airline_capacity_RPK_1988">[15]Global!#REF!</definedName>
    <definedName name="total_airline_capacity_RPK_1989" localSheetId="4">[15]Global!#REF!</definedName>
    <definedName name="total_airline_capacity_RPK_1989" localSheetId="17">[15]Global!#REF!</definedName>
    <definedName name="total_airline_capacity_RPK_1989" localSheetId="5">[15]Global!#REF!</definedName>
    <definedName name="total_airline_capacity_RPK_1989" localSheetId="9">[15]Global!#REF!</definedName>
    <definedName name="total_airline_capacity_RPK_1989" localSheetId="2">[15]Global!#REF!</definedName>
    <definedName name="total_airline_capacity_RPK_1989" localSheetId="25">[15]Global!#REF!</definedName>
    <definedName name="total_airline_capacity_RPK_1989">[15]Global!#REF!</definedName>
    <definedName name="total_airline_capacity_RPK_1990" localSheetId="4">[15]Global!#REF!</definedName>
    <definedName name="total_airline_capacity_RPK_1990" localSheetId="17">[15]Global!#REF!</definedName>
    <definedName name="total_airline_capacity_RPK_1990" localSheetId="5">[15]Global!#REF!</definedName>
    <definedName name="total_airline_capacity_RPK_1990" localSheetId="9">[15]Global!#REF!</definedName>
    <definedName name="total_airline_capacity_RPK_1990" localSheetId="2">[15]Global!#REF!</definedName>
    <definedName name="total_airline_capacity_RPK_1990" localSheetId="25">[15]Global!#REF!</definedName>
    <definedName name="total_airline_capacity_RPK_1990">[15]Global!#REF!</definedName>
    <definedName name="total_airline_capacity_RPK_1991" localSheetId="4">[15]Global!#REF!</definedName>
    <definedName name="total_airline_capacity_RPK_1991" localSheetId="17">[15]Global!#REF!</definedName>
    <definedName name="total_airline_capacity_RPK_1991" localSheetId="5">[15]Global!#REF!</definedName>
    <definedName name="total_airline_capacity_RPK_1991" localSheetId="9">[15]Global!#REF!</definedName>
    <definedName name="total_airline_capacity_RPK_1991" localSheetId="2">[15]Global!#REF!</definedName>
    <definedName name="total_airline_capacity_RPK_1991" localSheetId="25">[15]Global!#REF!</definedName>
    <definedName name="total_airline_capacity_RPK_1991">[15]Global!#REF!</definedName>
    <definedName name="total_airline_capacity_RPK_1992" localSheetId="4">[15]Global!#REF!</definedName>
    <definedName name="total_airline_capacity_RPK_1992" localSheetId="17">[15]Global!#REF!</definedName>
    <definedName name="total_airline_capacity_RPK_1992" localSheetId="5">[15]Global!#REF!</definedName>
    <definedName name="total_airline_capacity_RPK_1992" localSheetId="9">[15]Global!#REF!</definedName>
    <definedName name="total_airline_capacity_RPK_1992" localSheetId="2">[15]Global!#REF!</definedName>
    <definedName name="total_airline_capacity_RPK_1992" localSheetId="25">[15]Global!#REF!</definedName>
    <definedName name="total_airline_capacity_RPK_1992">[15]Global!#REF!</definedName>
    <definedName name="total_airline_capacity_RPK_1993" localSheetId="4">[15]Global!#REF!</definedName>
    <definedName name="total_airline_capacity_RPK_1993" localSheetId="17">[15]Global!#REF!</definedName>
    <definedName name="total_airline_capacity_RPK_1993" localSheetId="5">[15]Global!#REF!</definedName>
    <definedName name="total_airline_capacity_RPK_1993" localSheetId="9">[15]Global!#REF!</definedName>
    <definedName name="total_airline_capacity_RPK_1993" localSheetId="2">[15]Global!#REF!</definedName>
    <definedName name="total_airline_capacity_RPK_1993" localSheetId="25">[15]Global!#REF!</definedName>
    <definedName name="total_airline_capacity_RPK_1993">[15]Global!#REF!</definedName>
    <definedName name="total_airline_capacity_RPK_1994" localSheetId="4">[15]Global!#REF!</definedName>
    <definedName name="total_airline_capacity_RPK_1994" localSheetId="17">[15]Global!#REF!</definedName>
    <definedName name="total_airline_capacity_RPK_1994" localSheetId="5">[15]Global!#REF!</definedName>
    <definedName name="total_airline_capacity_RPK_1994" localSheetId="9">[15]Global!#REF!</definedName>
    <definedName name="total_airline_capacity_RPK_1994" localSheetId="2">[15]Global!#REF!</definedName>
    <definedName name="total_airline_capacity_RPK_1994" localSheetId="25">[15]Global!#REF!</definedName>
    <definedName name="total_airline_capacity_RPK_1994">[15]Global!#REF!</definedName>
    <definedName name="total_airline_capacity_RPK_1995" localSheetId="4">[15]Global!#REF!</definedName>
    <definedName name="total_airline_capacity_RPK_1995" localSheetId="17">[15]Global!#REF!</definedName>
    <definedName name="total_airline_capacity_RPK_1995" localSheetId="5">[15]Global!#REF!</definedName>
    <definedName name="total_airline_capacity_RPK_1995" localSheetId="9">[15]Global!#REF!</definedName>
    <definedName name="total_airline_capacity_RPK_1995" localSheetId="2">[15]Global!#REF!</definedName>
    <definedName name="total_airline_capacity_RPK_1995" localSheetId="25">[15]Global!#REF!</definedName>
    <definedName name="total_airline_capacity_RPK_1995">[15]Global!#REF!</definedName>
    <definedName name="total_airline_capacity_RPK_1996" localSheetId="4">[15]Global!#REF!</definedName>
    <definedName name="total_airline_capacity_RPK_1996" localSheetId="17">[15]Global!#REF!</definedName>
    <definedName name="total_airline_capacity_RPK_1996" localSheetId="5">[15]Global!#REF!</definedName>
    <definedName name="total_airline_capacity_RPK_1996" localSheetId="9">[15]Global!#REF!</definedName>
    <definedName name="total_airline_capacity_RPK_1996" localSheetId="2">[15]Global!#REF!</definedName>
    <definedName name="total_airline_capacity_RPK_1996" localSheetId="25">[15]Global!#REF!</definedName>
    <definedName name="total_airline_capacity_RPK_1996">[15]Global!#REF!</definedName>
    <definedName name="total_airline_capacity_RPK_1997" localSheetId="4">[15]Global!#REF!</definedName>
    <definedName name="total_airline_capacity_RPK_1997" localSheetId="17">[15]Global!#REF!</definedName>
    <definedName name="total_airline_capacity_RPK_1997" localSheetId="5">[15]Global!#REF!</definedName>
    <definedName name="total_airline_capacity_RPK_1997" localSheetId="9">[15]Global!#REF!</definedName>
    <definedName name="total_airline_capacity_RPK_1997" localSheetId="2">[15]Global!#REF!</definedName>
    <definedName name="total_airline_capacity_RPK_1997" localSheetId="25">[15]Global!#REF!</definedName>
    <definedName name="total_airline_capacity_RPK_1997">[15]Global!#REF!</definedName>
    <definedName name="total_airline_capacity_RPK_1998" localSheetId="4">[15]Global!#REF!</definedName>
    <definedName name="total_airline_capacity_RPK_1998" localSheetId="17">[15]Global!#REF!</definedName>
    <definedName name="total_airline_capacity_RPK_1998" localSheetId="5">[15]Global!#REF!</definedName>
    <definedName name="total_airline_capacity_RPK_1998" localSheetId="9">[15]Global!#REF!</definedName>
    <definedName name="total_airline_capacity_RPK_1998" localSheetId="2">[15]Global!#REF!</definedName>
    <definedName name="total_airline_capacity_RPK_1998" localSheetId="25">[15]Global!#REF!</definedName>
    <definedName name="total_airline_capacity_RPK_1998">[15]Global!#REF!</definedName>
    <definedName name="total_airline_capacity_RPK_1999" localSheetId="4">[15]Global!#REF!</definedName>
    <definedName name="total_airline_capacity_RPK_1999" localSheetId="17">[15]Global!#REF!</definedName>
    <definedName name="total_airline_capacity_RPK_1999" localSheetId="5">[15]Global!#REF!</definedName>
    <definedName name="total_airline_capacity_RPK_1999" localSheetId="9">[15]Global!#REF!</definedName>
    <definedName name="total_airline_capacity_RPK_1999" localSheetId="2">[15]Global!#REF!</definedName>
    <definedName name="total_airline_capacity_RPK_1999" localSheetId="25">[15]Global!#REF!</definedName>
    <definedName name="total_airline_capacity_RPK_1999">[15]Global!#REF!</definedName>
    <definedName name="total_airline_capacity_RPK_2000" localSheetId="4">[15]Global!#REF!</definedName>
    <definedName name="total_airline_capacity_RPK_2000" localSheetId="17">[15]Global!#REF!</definedName>
    <definedName name="total_airline_capacity_RPK_2000" localSheetId="5">[15]Global!#REF!</definedName>
    <definedName name="total_airline_capacity_RPK_2000" localSheetId="9">[15]Global!#REF!</definedName>
    <definedName name="total_airline_capacity_RPK_2000" localSheetId="2">[15]Global!#REF!</definedName>
    <definedName name="total_airline_capacity_RPK_2000" localSheetId="25">[15]Global!#REF!</definedName>
    <definedName name="total_airline_capacity_RPK_2000">[15]Global!#REF!</definedName>
    <definedName name="total_airline_capacity_RPK_2001" localSheetId="4">[15]Global!#REF!</definedName>
    <definedName name="total_airline_capacity_RPK_2001" localSheetId="17">[15]Global!#REF!</definedName>
    <definedName name="total_airline_capacity_RPK_2001" localSheetId="5">[15]Global!#REF!</definedName>
    <definedName name="total_airline_capacity_RPK_2001" localSheetId="9">[15]Global!#REF!</definedName>
    <definedName name="total_airline_capacity_RPK_2001" localSheetId="2">[15]Global!#REF!</definedName>
    <definedName name="total_airline_capacity_RPK_2001" localSheetId="25">[15]Global!#REF!</definedName>
    <definedName name="total_airline_capacity_RPK_2001">[15]Global!#REF!</definedName>
    <definedName name="total_airline_capacity_RPK_2002" localSheetId="4">[15]Global!#REF!</definedName>
    <definedName name="total_airline_capacity_RPK_2002" localSheetId="17">[15]Global!#REF!</definedName>
    <definedName name="total_airline_capacity_RPK_2002" localSheetId="5">[15]Global!#REF!</definedName>
    <definedName name="total_airline_capacity_RPK_2002" localSheetId="9">[15]Global!#REF!</definedName>
    <definedName name="total_airline_capacity_RPK_2002" localSheetId="2">[15]Global!#REF!</definedName>
    <definedName name="total_airline_capacity_RPK_2002" localSheetId="25">[15]Global!#REF!</definedName>
    <definedName name="total_airline_capacity_RPK_2002">[15]Global!#REF!</definedName>
    <definedName name="total_airline_capacity_RPK_2003" localSheetId="4">[15]Global!#REF!</definedName>
    <definedName name="total_airline_capacity_RPK_2003" localSheetId="17">[15]Global!#REF!</definedName>
    <definedName name="total_airline_capacity_RPK_2003" localSheetId="5">[15]Global!#REF!</definedName>
    <definedName name="total_airline_capacity_RPK_2003" localSheetId="9">[15]Global!#REF!</definedName>
    <definedName name="total_airline_capacity_RPK_2003" localSheetId="2">[15]Global!#REF!</definedName>
    <definedName name="total_airline_capacity_RPK_2003" localSheetId="25">[15]Global!#REF!</definedName>
    <definedName name="total_airline_capacity_RPK_2003">[15]Global!#REF!</definedName>
    <definedName name="total_airline_capacity_RPK_2004" localSheetId="4">[15]Global!#REF!</definedName>
    <definedName name="total_airline_capacity_RPK_2004" localSheetId="17">[15]Global!#REF!</definedName>
    <definedName name="total_airline_capacity_RPK_2004" localSheetId="5">[15]Global!#REF!</definedName>
    <definedName name="total_airline_capacity_RPK_2004" localSheetId="9">[15]Global!#REF!</definedName>
    <definedName name="total_airline_capacity_RPK_2004" localSheetId="2">[15]Global!#REF!</definedName>
    <definedName name="total_airline_capacity_RPK_2004" localSheetId="25">[15]Global!#REF!</definedName>
    <definedName name="total_airline_capacity_RPK_2004">[15]Global!#REF!</definedName>
    <definedName name="total_airline_capacity_RPK_2005" localSheetId="4">[15]Global!#REF!</definedName>
    <definedName name="total_airline_capacity_RPK_2005" localSheetId="17">[15]Global!#REF!</definedName>
    <definedName name="total_airline_capacity_RPK_2005" localSheetId="5">[15]Global!#REF!</definedName>
    <definedName name="total_airline_capacity_RPK_2005" localSheetId="9">[15]Global!#REF!</definedName>
    <definedName name="total_airline_capacity_RPK_2005" localSheetId="2">[15]Global!#REF!</definedName>
    <definedName name="total_airline_capacity_RPK_2005" localSheetId="25">[15]Global!#REF!</definedName>
    <definedName name="total_airline_capacity_RPK_2005">[15]Global!#REF!</definedName>
    <definedName name="total_airline_capacity_RPK_2006" localSheetId="4">[15]Global!#REF!</definedName>
    <definedName name="total_airline_capacity_RPK_2006" localSheetId="17">[15]Global!#REF!</definedName>
    <definedName name="total_airline_capacity_RPK_2006" localSheetId="5">[15]Global!#REF!</definedName>
    <definedName name="total_airline_capacity_RPK_2006" localSheetId="9">[15]Global!#REF!</definedName>
    <definedName name="total_airline_capacity_RPK_2006" localSheetId="2">[15]Global!#REF!</definedName>
    <definedName name="total_airline_capacity_RPK_2006" localSheetId="25">[15]Global!#REF!</definedName>
    <definedName name="total_airline_capacity_RPK_2006">[15]Global!#REF!</definedName>
    <definedName name="total_airline_capacity_RPK_2007" localSheetId="4">[15]Global!#REF!</definedName>
    <definedName name="total_airline_capacity_RPK_2007" localSheetId="17">[15]Global!#REF!</definedName>
    <definedName name="total_airline_capacity_RPK_2007" localSheetId="5">[15]Global!#REF!</definedName>
    <definedName name="total_airline_capacity_RPK_2007" localSheetId="9">[15]Global!#REF!</definedName>
    <definedName name="total_airline_capacity_RPK_2007" localSheetId="2">[15]Global!#REF!</definedName>
    <definedName name="total_airline_capacity_RPK_2007" localSheetId="25">[15]Global!#REF!</definedName>
    <definedName name="total_airline_capacity_RPK_2007">[15]Global!#REF!</definedName>
    <definedName name="total_airline_capacity_RPK_2008" localSheetId="4">[15]Global!#REF!</definedName>
    <definedName name="total_airline_capacity_RPK_2008" localSheetId="17">[15]Global!#REF!</definedName>
    <definedName name="total_airline_capacity_RPK_2008" localSheetId="5">[15]Global!#REF!</definedName>
    <definedName name="total_airline_capacity_RPK_2008" localSheetId="9">[15]Global!#REF!</definedName>
    <definedName name="total_airline_capacity_RPK_2008" localSheetId="2">[15]Global!#REF!</definedName>
    <definedName name="total_airline_capacity_RPK_2008" localSheetId="25">[15]Global!#REF!</definedName>
    <definedName name="total_airline_capacity_RPK_2008">[15]Global!#REF!</definedName>
    <definedName name="total_airline_capacity_RPK_2009" localSheetId="4">[15]Global!#REF!</definedName>
    <definedName name="total_airline_capacity_RPK_2009" localSheetId="17">[15]Global!#REF!</definedName>
    <definedName name="total_airline_capacity_RPK_2009" localSheetId="5">[15]Global!#REF!</definedName>
    <definedName name="total_airline_capacity_RPK_2009" localSheetId="9">[15]Global!#REF!</definedName>
    <definedName name="total_airline_capacity_RPK_2009" localSheetId="2">[15]Global!#REF!</definedName>
    <definedName name="total_airline_capacity_RPK_2009" localSheetId="25">[15]Global!#REF!</definedName>
    <definedName name="total_airline_capacity_RPK_2009">[15]Global!#REF!</definedName>
    <definedName name="total_airline_capacity_RPK_2010" localSheetId="4">[15]Global!#REF!</definedName>
    <definedName name="total_airline_capacity_RPK_2010" localSheetId="17">[15]Global!#REF!</definedName>
    <definedName name="total_airline_capacity_RPK_2010" localSheetId="5">[15]Global!#REF!</definedName>
    <definedName name="total_airline_capacity_RPK_2010" localSheetId="9">[15]Global!#REF!</definedName>
    <definedName name="total_airline_capacity_RPK_2010" localSheetId="2">[15]Global!#REF!</definedName>
    <definedName name="total_airline_capacity_RPK_2010" localSheetId="25">[15]Global!#REF!</definedName>
    <definedName name="total_airline_capacity_RPK_2010">[15]Global!#REF!</definedName>
    <definedName name="total_airline_capacity_RPK_comm" localSheetId="4">[15]Global!#REF!</definedName>
    <definedName name="total_airline_capacity_RPK_comm" localSheetId="17">[15]Global!#REF!</definedName>
    <definedName name="total_airline_capacity_RPK_comm" localSheetId="5">[15]Global!#REF!</definedName>
    <definedName name="total_airline_capacity_RPK_comm" localSheetId="9">[15]Global!#REF!</definedName>
    <definedName name="total_airline_capacity_RPK_comm" localSheetId="2">[15]Global!#REF!</definedName>
    <definedName name="total_airline_capacity_RPK_comm" localSheetId="25">[15]Global!#REF!</definedName>
    <definedName name="total_airline_capacity_RPK_comm">[15]Global!#REF!</definedName>
    <definedName name="total_airline_load_factor_1985" localSheetId="4">[15]Global!#REF!</definedName>
    <definedName name="total_airline_load_factor_1985" localSheetId="17">[15]Global!#REF!</definedName>
    <definedName name="total_airline_load_factor_1985" localSheetId="5">[15]Global!#REF!</definedName>
    <definedName name="total_airline_load_factor_1985" localSheetId="9">[15]Global!#REF!</definedName>
    <definedName name="total_airline_load_factor_1985" localSheetId="2">[15]Global!#REF!</definedName>
    <definedName name="total_airline_load_factor_1985" localSheetId="25">[15]Global!#REF!</definedName>
    <definedName name="total_airline_load_factor_1985">[15]Global!#REF!</definedName>
    <definedName name="total_airline_load_factor_1986" localSheetId="4">[15]Global!#REF!</definedName>
    <definedName name="total_airline_load_factor_1986" localSheetId="17">[15]Global!#REF!</definedName>
    <definedName name="total_airline_load_factor_1986" localSheetId="5">[15]Global!#REF!</definedName>
    <definedName name="total_airline_load_factor_1986" localSheetId="9">[15]Global!#REF!</definedName>
    <definedName name="total_airline_load_factor_1986" localSheetId="2">[15]Global!#REF!</definedName>
    <definedName name="total_airline_load_factor_1986" localSheetId="25">[15]Global!#REF!</definedName>
    <definedName name="total_airline_load_factor_1986">[15]Global!#REF!</definedName>
    <definedName name="total_airline_load_factor_1987" localSheetId="4">[15]Global!#REF!</definedName>
    <definedName name="total_airline_load_factor_1987" localSheetId="17">[15]Global!#REF!</definedName>
    <definedName name="total_airline_load_factor_1987" localSheetId="5">[15]Global!#REF!</definedName>
    <definedName name="total_airline_load_factor_1987" localSheetId="9">[15]Global!#REF!</definedName>
    <definedName name="total_airline_load_factor_1987" localSheetId="2">[15]Global!#REF!</definedName>
    <definedName name="total_airline_load_factor_1987" localSheetId="25">[15]Global!#REF!</definedName>
    <definedName name="total_airline_load_factor_1987">[15]Global!#REF!</definedName>
    <definedName name="total_airline_load_factor_1988" localSheetId="4">[15]Global!#REF!</definedName>
    <definedName name="total_airline_load_factor_1988" localSheetId="17">[15]Global!#REF!</definedName>
    <definedName name="total_airline_load_factor_1988" localSheetId="5">[15]Global!#REF!</definedName>
    <definedName name="total_airline_load_factor_1988" localSheetId="9">[15]Global!#REF!</definedName>
    <definedName name="total_airline_load_factor_1988" localSheetId="2">[15]Global!#REF!</definedName>
    <definedName name="total_airline_load_factor_1988" localSheetId="25">[15]Global!#REF!</definedName>
    <definedName name="total_airline_load_factor_1988">[15]Global!#REF!</definedName>
    <definedName name="total_airline_load_factor_1989" localSheetId="4">[15]Global!#REF!</definedName>
    <definedName name="total_airline_load_factor_1989" localSheetId="17">[15]Global!#REF!</definedName>
    <definedName name="total_airline_load_factor_1989" localSheetId="5">[15]Global!#REF!</definedName>
    <definedName name="total_airline_load_factor_1989" localSheetId="9">[15]Global!#REF!</definedName>
    <definedName name="total_airline_load_factor_1989" localSheetId="2">[15]Global!#REF!</definedName>
    <definedName name="total_airline_load_factor_1989" localSheetId="25">[15]Global!#REF!</definedName>
    <definedName name="total_airline_load_factor_1989">[15]Global!#REF!</definedName>
    <definedName name="total_airline_load_factor_1990" localSheetId="4">[15]Global!#REF!</definedName>
    <definedName name="total_airline_load_factor_1990" localSheetId="17">[15]Global!#REF!</definedName>
    <definedName name="total_airline_load_factor_1990" localSheetId="5">[15]Global!#REF!</definedName>
    <definedName name="total_airline_load_factor_1990" localSheetId="9">[15]Global!#REF!</definedName>
    <definedName name="total_airline_load_factor_1990" localSheetId="2">[15]Global!#REF!</definedName>
    <definedName name="total_airline_load_factor_1990" localSheetId="25">[15]Global!#REF!</definedName>
    <definedName name="total_airline_load_factor_1990">[15]Global!#REF!</definedName>
    <definedName name="total_airline_load_factor_1991" localSheetId="4">[15]Global!#REF!</definedName>
    <definedName name="total_airline_load_factor_1991" localSheetId="17">[15]Global!#REF!</definedName>
    <definedName name="total_airline_load_factor_1991" localSheetId="5">[15]Global!#REF!</definedName>
    <definedName name="total_airline_load_factor_1991" localSheetId="9">[15]Global!#REF!</definedName>
    <definedName name="total_airline_load_factor_1991" localSheetId="2">[15]Global!#REF!</definedName>
    <definedName name="total_airline_load_factor_1991" localSheetId="25">[15]Global!#REF!</definedName>
    <definedName name="total_airline_load_factor_1991">[15]Global!#REF!</definedName>
    <definedName name="total_airline_load_factor_1992" localSheetId="4">[15]Global!#REF!</definedName>
    <definedName name="total_airline_load_factor_1992" localSheetId="17">[15]Global!#REF!</definedName>
    <definedName name="total_airline_load_factor_1992" localSheetId="5">[15]Global!#REF!</definedName>
    <definedName name="total_airline_load_factor_1992" localSheetId="9">[15]Global!#REF!</definedName>
    <definedName name="total_airline_load_factor_1992" localSheetId="2">[15]Global!#REF!</definedName>
    <definedName name="total_airline_load_factor_1992" localSheetId="25">[15]Global!#REF!</definedName>
    <definedName name="total_airline_load_factor_1992">[15]Global!#REF!</definedName>
    <definedName name="total_airline_load_factor_1993" localSheetId="4">[15]Global!#REF!</definedName>
    <definedName name="total_airline_load_factor_1993" localSheetId="17">[15]Global!#REF!</definedName>
    <definedName name="total_airline_load_factor_1993" localSheetId="5">[15]Global!#REF!</definedName>
    <definedName name="total_airline_load_factor_1993" localSheetId="9">[15]Global!#REF!</definedName>
    <definedName name="total_airline_load_factor_1993" localSheetId="2">[15]Global!#REF!</definedName>
    <definedName name="total_airline_load_factor_1993" localSheetId="25">[15]Global!#REF!</definedName>
    <definedName name="total_airline_load_factor_1993">[15]Global!#REF!</definedName>
    <definedName name="total_airline_load_factor_1994" localSheetId="4">[15]Global!#REF!</definedName>
    <definedName name="total_airline_load_factor_1994" localSheetId="17">[15]Global!#REF!</definedName>
    <definedName name="total_airline_load_factor_1994" localSheetId="5">[15]Global!#REF!</definedName>
    <definedName name="total_airline_load_factor_1994" localSheetId="9">[15]Global!#REF!</definedName>
    <definedName name="total_airline_load_factor_1994" localSheetId="2">[15]Global!#REF!</definedName>
    <definedName name="total_airline_load_factor_1994" localSheetId="25">[15]Global!#REF!</definedName>
    <definedName name="total_airline_load_factor_1994">[15]Global!#REF!</definedName>
    <definedName name="total_airline_load_factor_1995" localSheetId="4">[15]Global!#REF!</definedName>
    <definedName name="total_airline_load_factor_1995" localSheetId="17">[15]Global!#REF!</definedName>
    <definedName name="total_airline_load_factor_1995" localSheetId="5">[15]Global!#REF!</definedName>
    <definedName name="total_airline_load_factor_1995" localSheetId="9">[15]Global!#REF!</definedName>
    <definedName name="total_airline_load_factor_1995" localSheetId="2">[15]Global!#REF!</definedName>
    <definedName name="total_airline_load_factor_1995" localSheetId="25">[15]Global!#REF!</definedName>
    <definedName name="total_airline_load_factor_1995">[15]Global!#REF!</definedName>
    <definedName name="total_airline_load_factor_1996" localSheetId="4">[15]Global!#REF!</definedName>
    <definedName name="total_airline_load_factor_1996" localSheetId="17">[15]Global!#REF!</definedName>
    <definedName name="total_airline_load_factor_1996" localSheetId="5">[15]Global!#REF!</definedName>
    <definedName name="total_airline_load_factor_1996" localSheetId="9">[15]Global!#REF!</definedName>
    <definedName name="total_airline_load_factor_1996" localSheetId="2">[15]Global!#REF!</definedName>
    <definedName name="total_airline_load_factor_1996" localSheetId="25">[15]Global!#REF!</definedName>
    <definedName name="total_airline_load_factor_1996">[15]Global!#REF!</definedName>
    <definedName name="total_airline_load_factor_1997" localSheetId="4">[15]Global!#REF!</definedName>
    <definedName name="total_airline_load_factor_1997" localSheetId="17">[15]Global!#REF!</definedName>
    <definedName name="total_airline_load_factor_1997" localSheetId="5">[15]Global!#REF!</definedName>
    <definedName name="total_airline_load_factor_1997" localSheetId="9">[15]Global!#REF!</definedName>
    <definedName name="total_airline_load_factor_1997" localSheetId="2">[15]Global!#REF!</definedName>
    <definedName name="total_airline_load_factor_1997" localSheetId="25">[15]Global!#REF!</definedName>
    <definedName name="total_airline_load_factor_1997">[15]Global!#REF!</definedName>
    <definedName name="total_airline_load_factor_1998" localSheetId="4">[15]Global!#REF!</definedName>
    <definedName name="total_airline_load_factor_1998" localSheetId="17">[15]Global!#REF!</definedName>
    <definedName name="total_airline_load_factor_1998" localSheetId="5">[15]Global!#REF!</definedName>
    <definedName name="total_airline_load_factor_1998" localSheetId="9">[15]Global!#REF!</definedName>
    <definedName name="total_airline_load_factor_1998" localSheetId="2">[15]Global!#REF!</definedName>
    <definedName name="total_airline_load_factor_1998" localSheetId="25">[15]Global!#REF!</definedName>
    <definedName name="total_airline_load_factor_1998">[15]Global!#REF!</definedName>
    <definedName name="total_airline_load_factor_1999" localSheetId="4">[15]Global!#REF!</definedName>
    <definedName name="total_airline_load_factor_1999" localSheetId="17">[15]Global!#REF!</definedName>
    <definedName name="total_airline_load_factor_1999" localSheetId="5">[15]Global!#REF!</definedName>
    <definedName name="total_airline_load_factor_1999" localSheetId="9">[15]Global!#REF!</definedName>
    <definedName name="total_airline_load_factor_1999" localSheetId="2">[15]Global!#REF!</definedName>
    <definedName name="total_airline_load_factor_1999" localSheetId="25">[15]Global!#REF!</definedName>
    <definedName name="total_airline_load_factor_1999">[15]Global!#REF!</definedName>
    <definedName name="total_airline_load_factor_2000" localSheetId="4">[15]Global!#REF!</definedName>
    <definedName name="total_airline_load_factor_2000" localSheetId="17">[15]Global!#REF!</definedName>
    <definedName name="total_airline_load_factor_2000" localSheetId="5">[15]Global!#REF!</definedName>
    <definedName name="total_airline_load_factor_2000" localSheetId="9">[15]Global!#REF!</definedName>
    <definedName name="total_airline_load_factor_2000" localSheetId="2">[15]Global!#REF!</definedName>
    <definedName name="total_airline_load_factor_2000" localSheetId="25">[15]Global!#REF!</definedName>
    <definedName name="total_airline_load_factor_2000">[15]Global!#REF!</definedName>
    <definedName name="total_airline_load_factor_2001" localSheetId="4">[15]Global!#REF!</definedName>
    <definedName name="total_airline_load_factor_2001" localSheetId="17">[15]Global!#REF!</definedName>
    <definedName name="total_airline_load_factor_2001" localSheetId="5">[15]Global!#REF!</definedName>
    <definedName name="total_airline_load_factor_2001" localSheetId="9">[15]Global!#REF!</definedName>
    <definedName name="total_airline_load_factor_2001" localSheetId="2">[15]Global!#REF!</definedName>
    <definedName name="total_airline_load_factor_2001" localSheetId="25">[15]Global!#REF!</definedName>
    <definedName name="total_airline_load_factor_2001">[15]Global!#REF!</definedName>
    <definedName name="total_airline_load_factor_2002" localSheetId="4">[15]Global!#REF!</definedName>
    <definedName name="total_airline_load_factor_2002" localSheetId="17">[15]Global!#REF!</definedName>
    <definedName name="total_airline_load_factor_2002" localSheetId="5">[15]Global!#REF!</definedName>
    <definedName name="total_airline_load_factor_2002" localSheetId="9">[15]Global!#REF!</definedName>
    <definedName name="total_airline_load_factor_2002" localSheetId="2">[15]Global!#REF!</definedName>
    <definedName name="total_airline_load_factor_2002" localSheetId="25">[15]Global!#REF!</definedName>
    <definedName name="total_airline_load_factor_2002">[15]Global!#REF!</definedName>
    <definedName name="total_airline_load_factor_2003" localSheetId="4">[15]Global!#REF!</definedName>
    <definedName name="total_airline_load_factor_2003" localSheetId="17">[15]Global!#REF!</definedName>
    <definedName name="total_airline_load_factor_2003" localSheetId="5">[15]Global!#REF!</definedName>
    <definedName name="total_airline_load_factor_2003" localSheetId="9">[15]Global!#REF!</definedName>
    <definedName name="total_airline_load_factor_2003" localSheetId="2">[15]Global!#REF!</definedName>
    <definedName name="total_airline_load_factor_2003" localSheetId="25">[15]Global!#REF!</definedName>
    <definedName name="total_airline_load_factor_2003">[15]Global!#REF!</definedName>
    <definedName name="total_airline_load_factor_2004" localSheetId="4">[15]Global!#REF!</definedName>
    <definedName name="total_airline_load_factor_2004" localSheetId="17">[15]Global!#REF!</definedName>
    <definedName name="total_airline_load_factor_2004" localSheetId="5">[15]Global!#REF!</definedName>
    <definedName name="total_airline_load_factor_2004" localSheetId="9">[15]Global!#REF!</definedName>
    <definedName name="total_airline_load_factor_2004" localSheetId="2">[15]Global!#REF!</definedName>
    <definedName name="total_airline_load_factor_2004" localSheetId="25">[15]Global!#REF!</definedName>
    <definedName name="total_airline_load_factor_2004">[15]Global!#REF!</definedName>
    <definedName name="total_airline_load_factor_2005" localSheetId="4">[15]Global!#REF!</definedName>
    <definedName name="total_airline_load_factor_2005" localSheetId="17">[15]Global!#REF!</definedName>
    <definedName name="total_airline_load_factor_2005" localSheetId="5">[15]Global!#REF!</definedName>
    <definedName name="total_airline_load_factor_2005" localSheetId="9">[15]Global!#REF!</definedName>
    <definedName name="total_airline_load_factor_2005" localSheetId="2">[15]Global!#REF!</definedName>
    <definedName name="total_airline_load_factor_2005" localSheetId="25">[15]Global!#REF!</definedName>
    <definedName name="total_airline_load_factor_2005">[15]Global!#REF!</definedName>
    <definedName name="total_airline_load_factor_2006" localSheetId="4">[15]Global!#REF!</definedName>
    <definedName name="total_airline_load_factor_2006" localSheetId="17">[15]Global!#REF!</definedName>
    <definedName name="total_airline_load_factor_2006" localSheetId="5">[15]Global!#REF!</definedName>
    <definedName name="total_airline_load_factor_2006" localSheetId="9">[15]Global!#REF!</definedName>
    <definedName name="total_airline_load_factor_2006" localSheetId="2">[15]Global!#REF!</definedName>
    <definedName name="total_airline_load_factor_2006" localSheetId="25">[15]Global!#REF!</definedName>
    <definedName name="total_airline_load_factor_2006">[15]Global!#REF!</definedName>
    <definedName name="total_airline_load_factor_2007" localSheetId="4">[15]Global!#REF!</definedName>
    <definedName name="total_airline_load_factor_2007" localSheetId="17">[15]Global!#REF!</definedName>
    <definedName name="total_airline_load_factor_2007" localSheetId="5">[15]Global!#REF!</definedName>
    <definedName name="total_airline_load_factor_2007" localSheetId="9">[15]Global!#REF!</definedName>
    <definedName name="total_airline_load_factor_2007" localSheetId="2">[15]Global!#REF!</definedName>
    <definedName name="total_airline_load_factor_2007" localSheetId="25">[15]Global!#REF!</definedName>
    <definedName name="total_airline_load_factor_2007">[15]Global!#REF!</definedName>
    <definedName name="total_airline_load_factor_2008" localSheetId="4">[15]Global!#REF!</definedName>
    <definedName name="total_airline_load_factor_2008" localSheetId="17">[15]Global!#REF!</definedName>
    <definedName name="total_airline_load_factor_2008" localSheetId="5">[15]Global!#REF!</definedName>
    <definedName name="total_airline_load_factor_2008" localSheetId="9">[15]Global!#REF!</definedName>
    <definedName name="total_airline_load_factor_2008" localSheetId="2">[15]Global!#REF!</definedName>
    <definedName name="total_airline_load_factor_2008" localSheetId="25">[15]Global!#REF!</definedName>
    <definedName name="total_airline_load_factor_2008">[15]Global!#REF!</definedName>
    <definedName name="total_airline_load_factor_2009" localSheetId="4">[15]Global!#REF!</definedName>
    <definedName name="total_airline_load_factor_2009" localSheetId="17">[15]Global!#REF!</definedName>
    <definedName name="total_airline_load_factor_2009" localSheetId="5">[15]Global!#REF!</definedName>
    <definedName name="total_airline_load_factor_2009" localSheetId="9">[15]Global!#REF!</definedName>
    <definedName name="total_airline_load_factor_2009" localSheetId="2">[15]Global!#REF!</definedName>
    <definedName name="total_airline_load_factor_2009" localSheetId="25">[15]Global!#REF!</definedName>
    <definedName name="total_airline_load_factor_2009">[15]Global!#REF!</definedName>
    <definedName name="total_airline_load_factor_2010" localSheetId="4">[15]Global!#REF!</definedName>
    <definedName name="total_airline_load_factor_2010" localSheetId="17">[15]Global!#REF!</definedName>
    <definedName name="total_airline_load_factor_2010" localSheetId="5">[15]Global!#REF!</definedName>
    <definedName name="total_airline_load_factor_2010" localSheetId="9">[15]Global!#REF!</definedName>
    <definedName name="total_airline_load_factor_2010" localSheetId="2">[15]Global!#REF!</definedName>
    <definedName name="total_airline_load_factor_2010" localSheetId="25">[15]Global!#REF!</definedName>
    <definedName name="total_airline_load_factor_2010">[15]Global!#REF!</definedName>
    <definedName name="total_airline_load_factor_comm" localSheetId="4">[15]Global!#REF!</definedName>
    <definedName name="total_airline_load_factor_comm" localSheetId="17">[15]Global!#REF!</definedName>
    <definedName name="total_airline_load_factor_comm" localSheetId="5">[15]Global!#REF!</definedName>
    <definedName name="total_airline_load_factor_comm" localSheetId="9">[15]Global!#REF!</definedName>
    <definedName name="total_airline_load_factor_comm" localSheetId="2">[15]Global!#REF!</definedName>
    <definedName name="total_airline_load_factor_comm" localSheetId="25">[15]Global!#REF!</definedName>
    <definedName name="total_airline_load_factor_comm">[15]Global!#REF!</definedName>
    <definedName name="total_airline_traffic_RPK_1985" localSheetId="4">[15]Global!#REF!</definedName>
    <definedName name="total_airline_traffic_RPK_1985" localSheetId="17">[15]Global!#REF!</definedName>
    <definedName name="total_airline_traffic_RPK_1985" localSheetId="5">[15]Global!#REF!</definedName>
    <definedName name="total_airline_traffic_RPK_1985" localSheetId="9">[15]Global!#REF!</definedName>
    <definedName name="total_airline_traffic_RPK_1985" localSheetId="2">[15]Global!#REF!</definedName>
    <definedName name="total_airline_traffic_RPK_1985" localSheetId="25">[15]Global!#REF!</definedName>
    <definedName name="total_airline_traffic_RPK_1985">[15]Global!#REF!</definedName>
    <definedName name="total_airline_traffic_RPK_1986" localSheetId="4">[15]Global!#REF!</definedName>
    <definedName name="total_airline_traffic_RPK_1986" localSheetId="17">[15]Global!#REF!</definedName>
    <definedName name="total_airline_traffic_RPK_1986" localSheetId="5">[15]Global!#REF!</definedName>
    <definedName name="total_airline_traffic_RPK_1986" localSheetId="9">[15]Global!#REF!</definedName>
    <definedName name="total_airline_traffic_RPK_1986" localSheetId="2">[15]Global!#REF!</definedName>
    <definedName name="total_airline_traffic_RPK_1986" localSheetId="25">[15]Global!#REF!</definedName>
    <definedName name="total_airline_traffic_RPK_1986">[15]Global!#REF!</definedName>
    <definedName name="total_airline_traffic_RPK_1987" localSheetId="4">[15]Global!#REF!</definedName>
    <definedName name="total_airline_traffic_RPK_1987" localSheetId="17">[15]Global!#REF!</definedName>
    <definedName name="total_airline_traffic_RPK_1987" localSheetId="5">[15]Global!#REF!</definedName>
    <definedName name="total_airline_traffic_RPK_1987" localSheetId="9">[15]Global!#REF!</definedName>
    <definedName name="total_airline_traffic_RPK_1987" localSheetId="2">[15]Global!#REF!</definedName>
    <definedName name="total_airline_traffic_RPK_1987" localSheetId="25">[15]Global!#REF!</definedName>
    <definedName name="total_airline_traffic_RPK_1987">[15]Global!#REF!</definedName>
    <definedName name="total_airline_traffic_RPK_1988" localSheetId="4">[15]Global!#REF!</definedName>
    <definedName name="total_airline_traffic_RPK_1988" localSheetId="17">[15]Global!#REF!</definedName>
    <definedName name="total_airline_traffic_RPK_1988" localSheetId="5">[15]Global!#REF!</definedName>
    <definedName name="total_airline_traffic_RPK_1988" localSheetId="9">[15]Global!#REF!</definedName>
    <definedName name="total_airline_traffic_RPK_1988" localSheetId="2">[15]Global!#REF!</definedName>
    <definedName name="total_airline_traffic_RPK_1988" localSheetId="25">[15]Global!#REF!</definedName>
    <definedName name="total_airline_traffic_RPK_1988">[15]Global!#REF!</definedName>
    <definedName name="total_airline_traffic_RPK_1989" localSheetId="4">[15]Global!#REF!</definedName>
    <definedName name="total_airline_traffic_RPK_1989" localSheetId="17">[15]Global!#REF!</definedName>
    <definedName name="total_airline_traffic_RPK_1989" localSheetId="5">[15]Global!#REF!</definedName>
    <definedName name="total_airline_traffic_RPK_1989" localSheetId="9">[15]Global!#REF!</definedName>
    <definedName name="total_airline_traffic_RPK_1989" localSheetId="2">[15]Global!#REF!</definedName>
    <definedName name="total_airline_traffic_RPK_1989" localSheetId="25">[15]Global!#REF!</definedName>
    <definedName name="total_airline_traffic_RPK_1989">[15]Global!#REF!</definedName>
    <definedName name="total_airline_traffic_RPK_1990" localSheetId="4">[15]Global!#REF!</definedName>
    <definedName name="total_airline_traffic_RPK_1990" localSheetId="17">[15]Global!#REF!</definedName>
    <definedName name="total_airline_traffic_RPK_1990" localSheetId="5">[15]Global!#REF!</definedName>
    <definedName name="total_airline_traffic_RPK_1990" localSheetId="9">[15]Global!#REF!</definedName>
    <definedName name="total_airline_traffic_RPK_1990" localSheetId="2">[15]Global!#REF!</definedName>
    <definedName name="total_airline_traffic_RPK_1990" localSheetId="25">[15]Global!#REF!</definedName>
    <definedName name="total_airline_traffic_RPK_1990">[15]Global!#REF!</definedName>
    <definedName name="total_airline_traffic_RPK_1991" localSheetId="4">[15]Global!#REF!</definedName>
    <definedName name="total_airline_traffic_RPK_1991" localSheetId="17">[15]Global!#REF!</definedName>
    <definedName name="total_airline_traffic_RPK_1991" localSheetId="5">[15]Global!#REF!</definedName>
    <definedName name="total_airline_traffic_RPK_1991" localSheetId="9">[15]Global!#REF!</definedName>
    <definedName name="total_airline_traffic_RPK_1991" localSheetId="2">[15]Global!#REF!</definedName>
    <definedName name="total_airline_traffic_RPK_1991" localSheetId="25">[15]Global!#REF!</definedName>
    <definedName name="total_airline_traffic_RPK_1991">[15]Global!#REF!</definedName>
    <definedName name="total_airline_traffic_RPK_1992" localSheetId="4">[15]Global!#REF!</definedName>
    <definedName name="total_airline_traffic_RPK_1992" localSheetId="17">[15]Global!#REF!</definedName>
    <definedName name="total_airline_traffic_RPK_1992" localSheetId="5">[15]Global!#REF!</definedName>
    <definedName name="total_airline_traffic_RPK_1992" localSheetId="9">[15]Global!#REF!</definedName>
    <definedName name="total_airline_traffic_RPK_1992" localSheetId="2">[15]Global!#REF!</definedName>
    <definedName name="total_airline_traffic_RPK_1992" localSheetId="25">[15]Global!#REF!</definedName>
    <definedName name="total_airline_traffic_RPK_1992">[15]Global!#REF!</definedName>
    <definedName name="total_airline_traffic_RPK_1993" localSheetId="4">[15]Global!#REF!</definedName>
    <definedName name="total_airline_traffic_RPK_1993" localSheetId="17">[15]Global!#REF!</definedName>
    <definedName name="total_airline_traffic_RPK_1993" localSheetId="5">[15]Global!#REF!</definedName>
    <definedName name="total_airline_traffic_RPK_1993" localSheetId="9">[15]Global!#REF!</definedName>
    <definedName name="total_airline_traffic_RPK_1993" localSheetId="2">[15]Global!#REF!</definedName>
    <definedName name="total_airline_traffic_RPK_1993" localSheetId="25">[15]Global!#REF!</definedName>
    <definedName name="total_airline_traffic_RPK_1993">[15]Global!#REF!</definedName>
    <definedName name="total_airline_traffic_RPK_1994" localSheetId="4">[15]Global!#REF!</definedName>
    <definedName name="total_airline_traffic_RPK_1994" localSheetId="17">[15]Global!#REF!</definedName>
    <definedName name="total_airline_traffic_RPK_1994" localSheetId="5">[15]Global!#REF!</definedName>
    <definedName name="total_airline_traffic_RPK_1994" localSheetId="9">[15]Global!#REF!</definedName>
    <definedName name="total_airline_traffic_RPK_1994" localSheetId="2">[15]Global!#REF!</definedName>
    <definedName name="total_airline_traffic_RPK_1994" localSheetId="25">[15]Global!#REF!</definedName>
    <definedName name="total_airline_traffic_RPK_1994">[15]Global!#REF!</definedName>
    <definedName name="total_airline_traffic_RPK_1995" localSheetId="4">[15]Global!#REF!</definedName>
    <definedName name="total_airline_traffic_RPK_1995" localSheetId="17">[15]Global!#REF!</definedName>
    <definedName name="total_airline_traffic_RPK_1995" localSheetId="5">[15]Global!#REF!</definedName>
    <definedName name="total_airline_traffic_RPK_1995" localSheetId="9">[15]Global!#REF!</definedName>
    <definedName name="total_airline_traffic_RPK_1995" localSheetId="2">[15]Global!#REF!</definedName>
    <definedName name="total_airline_traffic_RPK_1995" localSheetId="25">[15]Global!#REF!</definedName>
    <definedName name="total_airline_traffic_RPK_1995">[15]Global!#REF!</definedName>
    <definedName name="total_airline_traffic_RPK_1996" localSheetId="4">[15]Global!#REF!</definedName>
    <definedName name="total_airline_traffic_RPK_1996" localSheetId="17">[15]Global!#REF!</definedName>
    <definedName name="total_airline_traffic_RPK_1996" localSheetId="5">[15]Global!#REF!</definedName>
    <definedName name="total_airline_traffic_RPK_1996" localSheetId="9">[15]Global!#REF!</definedName>
    <definedName name="total_airline_traffic_RPK_1996" localSheetId="2">[15]Global!#REF!</definedName>
    <definedName name="total_airline_traffic_RPK_1996" localSheetId="25">[15]Global!#REF!</definedName>
    <definedName name="total_airline_traffic_RPK_1996">[15]Global!#REF!</definedName>
    <definedName name="total_airline_traffic_RPK_1997" localSheetId="4">[15]Global!#REF!</definedName>
    <definedName name="total_airline_traffic_RPK_1997" localSheetId="17">[15]Global!#REF!</definedName>
    <definedName name="total_airline_traffic_RPK_1997" localSheetId="5">[15]Global!#REF!</definedName>
    <definedName name="total_airline_traffic_RPK_1997" localSheetId="9">[15]Global!#REF!</definedName>
    <definedName name="total_airline_traffic_RPK_1997" localSheetId="2">[15]Global!#REF!</definedName>
    <definedName name="total_airline_traffic_RPK_1997" localSheetId="25">[15]Global!#REF!</definedName>
    <definedName name="total_airline_traffic_RPK_1997">[15]Global!#REF!</definedName>
    <definedName name="total_airline_traffic_RPK_1998" localSheetId="4">[15]Global!#REF!</definedName>
    <definedName name="total_airline_traffic_RPK_1998" localSheetId="17">[15]Global!#REF!</definedName>
    <definedName name="total_airline_traffic_RPK_1998" localSheetId="5">[15]Global!#REF!</definedName>
    <definedName name="total_airline_traffic_RPK_1998" localSheetId="9">[15]Global!#REF!</definedName>
    <definedName name="total_airline_traffic_RPK_1998" localSheetId="2">[15]Global!#REF!</definedName>
    <definedName name="total_airline_traffic_RPK_1998" localSheetId="25">[15]Global!#REF!</definedName>
    <definedName name="total_airline_traffic_RPK_1998">[15]Global!#REF!</definedName>
    <definedName name="total_airline_traffic_RPK_1999" localSheetId="4">[15]Global!#REF!</definedName>
    <definedName name="total_airline_traffic_RPK_1999" localSheetId="17">[15]Global!#REF!</definedName>
    <definedName name="total_airline_traffic_RPK_1999" localSheetId="5">[15]Global!#REF!</definedName>
    <definedName name="total_airline_traffic_RPK_1999" localSheetId="9">[15]Global!#REF!</definedName>
    <definedName name="total_airline_traffic_RPK_1999" localSheetId="2">[15]Global!#REF!</definedName>
    <definedName name="total_airline_traffic_RPK_1999" localSheetId="25">[15]Global!#REF!</definedName>
    <definedName name="total_airline_traffic_RPK_1999">[15]Global!#REF!</definedName>
    <definedName name="total_airline_traffic_RPK_2000" localSheetId="4">[15]Global!#REF!</definedName>
    <definedName name="total_airline_traffic_RPK_2000" localSheetId="17">[15]Global!#REF!</definedName>
    <definedName name="total_airline_traffic_RPK_2000" localSheetId="5">[15]Global!#REF!</definedName>
    <definedName name="total_airline_traffic_RPK_2000" localSheetId="9">[15]Global!#REF!</definedName>
    <definedName name="total_airline_traffic_RPK_2000" localSheetId="2">[15]Global!#REF!</definedName>
    <definedName name="total_airline_traffic_RPK_2000" localSheetId="25">[15]Global!#REF!</definedName>
    <definedName name="total_airline_traffic_RPK_2000">[15]Global!#REF!</definedName>
    <definedName name="total_airline_traffic_RPK_2001" localSheetId="4">[15]Global!#REF!</definedName>
    <definedName name="total_airline_traffic_RPK_2001" localSheetId="17">[15]Global!#REF!</definedName>
    <definedName name="total_airline_traffic_RPK_2001" localSheetId="5">[15]Global!#REF!</definedName>
    <definedName name="total_airline_traffic_RPK_2001" localSheetId="9">[15]Global!#REF!</definedName>
    <definedName name="total_airline_traffic_RPK_2001" localSheetId="2">[15]Global!#REF!</definedName>
    <definedName name="total_airline_traffic_RPK_2001" localSheetId="25">[15]Global!#REF!</definedName>
    <definedName name="total_airline_traffic_RPK_2001">[15]Global!#REF!</definedName>
    <definedName name="total_airline_traffic_RPK_2002" localSheetId="4">[15]Global!#REF!</definedName>
    <definedName name="total_airline_traffic_RPK_2002" localSheetId="17">[15]Global!#REF!</definedName>
    <definedName name="total_airline_traffic_RPK_2002" localSheetId="5">[15]Global!#REF!</definedName>
    <definedName name="total_airline_traffic_RPK_2002" localSheetId="9">[15]Global!#REF!</definedName>
    <definedName name="total_airline_traffic_RPK_2002" localSheetId="2">[15]Global!#REF!</definedName>
    <definedName name="total_airline_traffic_RPK_2002" localSheetId="25">[15]Global!#REF!</definedName>
    <definedName name="total_airline_traffic_RPK_2002">[15]Global!#REF!</definedName>
    <definedName name="total_airline_traffic_RPK_2003" localSheetId="4">[15]Global!#REF!</definedName>
    <definedName name="total_airline_traffic_RPK_2003" localSheetId="17">[15]Global!#REF!</definedName>
    <definedName name="total_airline_traffic_RPK_2003" localSheetId="5">[15]Global!#REF!</definedName>
    <definedName name="total_airline_traffic_RPK_2003" localSheetId="9">[15]Global!#REF!</definedName>
    <definedName name="total_airline_traffic_RPK_2003" localSheetId="2">[15]Global!#REF!</definedName>
    <definedName name="total_airline_traffic_RPK_2003" localSheetId="25">[15]Global!#REF!</definedName>
    <definedName name="total_airline_traffic_RPK_2003">[15]Global!#REF!</definedName>
    <definedName name="total_airline_traffic_RPK_2004" localSheetId="4">[15]Global!#REF!</definedName>
    <definedName name="total_airline_traffic_RPK_2004" localSheetId="17">[15]Global!#REF!</definedName>
    <definedName name="total_airline_traffic_RPK_2004" localSheetId="5">[15]Global!#REF!</definedName>
    <definedName name="total_airline_traffic_RPK_2004" localSheetId="9">[15]Global!#REF!</definedName>
    <definedName name="total_airline_traffic_RPK_2004" localSheetId="2">[15]Global!#REF!</definedName>
    <definedName name="total_airline_traffic_RPK_2004" localSheetId="25">[15]Global!#REF!</definedName>
    <definedName name="total_airline_traffic_RPK_2004">[15]Global!#REF!</definedName>
    <definedName name="total_airline_traffic_RPK_2005" localSheetId="4">[15]Global!#REF!</definedName>
    <definedName name="total_airline_traffic_RPK_2005" localSheetId="17">[15]Global!#REF!</definedName>
    <definedName name="total_airline_traffic_RPK_2005" localSheetId="5">[15]Global!#REF!</definedName>
    <definedName name="total_airline_traffic_RPK_2005" localSheetId="9">[15]Global!#REF!</definedName>
    <definedName name="total_airline_traffic_RPK_2005" localSheetId="2">[15]Global!#REF!</definedName>
    <definedName name="total_airline_traffic_RPK_2005" localSheetId="25">[15]Global!#REF!</definedName>
    <definedName name="total_airline_traffic_RPK_2005">[15]Global!#REF!</definedName>
    <definedName name="total_airline_traffic_RPK_2006" localSheetId="4">[15]Global!#REF!</definedName>
    <definedName name="total_airline_traffic_RPK_2006" localSheetId="17">[15]Global!#REF!</definedName>
    <definedName name="total_airline_traffic_RPK_2006" localSheetId="5">[15]Global!#REF!</definedName>
    <definedName name="total_airline_traffic_RPK_2006" localSheetId="9">[15]Global!#REF!</definedName>
    <definedName name="total_airline_traffic_RPK_2006" localSheetId="2">[15]Global!#REF!</definedName>
    <definedName name="total_airline_traffic_RPK_2006" localSheetId="25">[15]Global!#REF!</definedName>
    <definedName name="total_airline_traffic_RPK_2006">[15]Global!#REF!</definedName>
    <definedName name="total_airline_traffic_RPK_2007" localSheetId="4">[15]Global!#REF!</definedName>
    <definedName name="total_airline_traffic_RPK_2007" localSheetId="17">[15]Global!#REF!</definedName>
    <definedName name="total_airline_traffic_RPK_2007" localSheetId="5">[15]Global!#REF!</definedName>
    <definedName name="total_airline_traffic_RPK_2007" localSheetId="9">[15]Global!#REF!</definedName>
    <definedName name="total_airline_traffic_RPK_2007" localSheetId="2">[15]Global!#REF!</definedName>
    <definedName name="total_airline_traffic_RPK_2007" localSheetId="25">[15]Global!#REF!</definedName>
    <definedName name="total_airline_traffic_RPK_2007">[15]Global!#REF!</definedName>
    <definedName name="total_airline_traffic_RPK_2008" localSheetId="4">[15]Global!#REF!</definedName>
    <definedName name="total_airline_traffic_RPK_2008" localSheetId="17">[15]Global!#REF!</definedName>
    <definedName name="total_airline_traffic_RPK_2008" localSheetId="5">[15]Global!#REF!</definedName>
    <definedName name="total_airline_traffic_RPK_2008" localSheetId="9">[15]Global!#REF!</definedName>
    <definedName name="total_airline_traffic_RPK_2008" localSheetId="2">[15]Global!#REF!</definedName>
    <definedName name="total_airline_traffic_RPK_2008" localSheetId="25">[15]Global!#REF!</definedName>
    <definedName name="total_airline_traffic_RPK_2008">[15]Global!#REF!</definedName>
    <definedName name="total_airline_traffic_RPK_2009" localSheetId="4">[15]Global!#REF!</definedName>
    <definedName name="total_airline_traffic_RPK_2009" localSheetId="17">[15]Global!#REF!</definedName>
    <definedName name="total_airline_traffic_RPK_2009" localSheetId="5">[15]Global!#REF!</definedName>
    <definedName name="total_airline_traffic_RPK_2009" localSheetId="9">[15]Global!#REF!</definedName>
    <definedName name="total_airline_traffic_RPK_2009" localSheetId="2">[15]Global!#REF!</definedName>
    <definedName name="total_airline_traffic_RPK_2009" localSheetId="25">[15]Global!#REF!</definedName>
    <definedName name="total_airline_traffic_RPK_2009">[15]Global!#REF!</definedName>
    <definedName name="total_airline_traffic_RPK_2010" localSheetId="4">[15]Global!#REF!</definedName>
    <definedName name="total_airline_traffic_RPK_2010" localSheetId="17">[15]Global!#REF!</definedName>
    <definedName name="total_airline_traffic_RPK_2010" localSheetId="5">[15]Global!#REF!</definedName>
    <definedName name="total_airline_traffic_RPK_2010" localSheetId="9">[15]Global!#REF!</definedName>
    <definedName name="total_airline_traffic_RPK_2010" localSheetId="2">[15]Global!#REF!</definedName>
    <definedName name="total_airline_traffic_RPK_2010" localSheetId="25">[15]Global!#REF!</definedName>
    <definedName name="total_airline_traffic_RPK_2010">[15]Global!#REF!</definedName>
    <definedName name="total_airline_traffic_RPK_comm" localSheetId="4">[15]Global!#REF!</definedName>
    <definedName name="total_airline_traffic_RPK_comm" localSheetId="17">[15]Global!#REF!</definedName>
    <definedName name="total_airline_traffic_RPK_comm" localSheetId="5">[15]Global!#REF!</definedName>
    <definedName name="total_airline_traffic_RPK_comm" localSheetId="9">[15]Global!#REF!</definedName>
    <definedName name="total_airline_traffic_RPK_comm" localSheetId="2">[15]Global!#REF!</definedName>
    <definedName name="total_airline_traffic_RPK_comm" localSheetId="25">[15]Global!#REF!</definedName>
    <definedName name="total_airline_traffic_RPK_comm">[15]Global!#REF!</definedName>
    <definedName name="total_airline_traffic_RTM_1985" localSheetId="4">[15]Global!#REF!</definedName>
    <definedName name="total_airline_traffic_RTM_1985" localSheetId="17">[15]Global!#REF!</definedName>
    <definedName name="total_airline_traffic_RTM_1985" localSheetId="5">[15]Global!#REF!</definedName>
    <definedName name="total_airline_traffic_RTM_1985" localSheetId="9">[15]Global!#REF!</definedName>
    <definedName name="total_airline_traffic_RTM_1985" localSheetId="2">[15]Global!#REF!</definedName>
    <definedName name="total_airline_traffic_RTM_1985" localSheetId="25">[15]Global!#REF!</definedName>
    <definedName name="total_airline_traffic_RTM_1985">[15]Global!#REF!</definedName>
    <definedName name="total_airline_traffic_RTM_1986" localSheetId="4">[15]Global!#REF!</definedName>
    <definedName name="total_airline_traffic_RTM_1986" localSheetId="17">[15]Global!#REF!</definedName>
    <definedName name="total_airline_traffic_RTM_1986" localSheetId="5">[15]Global!#REF!</definedName>
    <definedName name="total_airline_traffic_RTM_1986" localSheetId="9">[15]Global!#REF!</definedName>
    <definedName name="total_airline_traffic_RTM_1986" localSheetId="2">[15]Global!#REF!</definedName>
    <definedName name="total_airline_traffic_RTM_1986" localSheetId="25">[15]Global!#REF!</definedName>
    <definedName name="total_airline_traffic_RTM_1986">[15]Global!#REF!</definedName>
    <definedName name="total_airline_traffic_RTM_1987" localSheetId="4">[15]Global!#REF!</definedName>
    <definedName name="total_airline_traffic_RTM_1987" localSheetId="17">[15]Global!#REF!</definedName>
    <definedName name="total_airline_traffic_RTM_1987" localSheetId="5">[15]Global!#REF!</definedName>
    <definedName name="total_airline_traffic_RTM_1987" localSheetId="9">[15]Global!#REF!</definedName>
    <definedName name="total_airline_traffic_RTM_1987" localSheetId="2">[15]Global!#REF!</definedName>
    <definedName name="total_airline_traffic_RTM_1987" localSheetId="25">[15]Global!#REF!</definedName>
    <definedName name="total_airline_traffic_RTM_1987">[15]Global!#REF!</definedName>
    <definedName name="total_airline_traffic_RTM_1988" localSheetId="4">[15]Global!#REF!</definedName>
    <definedName name="total_airline_traffic_RTM_1988" localSheetId="17">[15]Global!#REF!</definedName>
    <definedName name="total_airline_traffic_RTM_1988" localSheetId="5">[15]Global!#REF!</definedName>
    <definedName name="total_airline_traffic_RTM_1988" localSheetId="9">[15]Global!#REF!</definedName>
    <definedName name="total_airline_traffic_RTM_1988" localSheetId="2">[15]Global!#REF!</definedName>
    <definedName name="total_airline_traffic_RTM_1988" localSheetId="25">[15]Global!#REF!</definedName>
    <definedName name="total_airline_traffic_RTM_1988">[15]Global!#REF!</definedName>
    <definedName name="total_airline_traffic_RTM_1989" localSheetId="4">[15]Global!#REF!</definedName>
    <definedName name="total_airline_traffic_RTM_1989" localSheetId="17">[15]Global!#REF!</definedName>
    <definedName name="total_airline_traffic_RTM_1989" localSheetId="5">[15]Global!#REF!</definedName>
    <definedName name="total_airline_traffic_RTM_1989" localSheetId="9">[15]Global!#REF!</definedName>
    <definedName name="total_airline_traffic_RTM_1989" localSheetId="2">[15]Global!#REF!</definedName>
    <definedName name="total_airline_traffic_RTM_1989" localSheetId="25">[15]Global!#REF!</definedName>
    <definedName name="total_airline_traffic_RTM_1989">[15]Global!#REF!</definedName>
    <definedName name="total_airline_traffic_RTM_1990" localSheetId="4">[15]Global!#REF!</definedName>
    <definedName name="total_airline_traffic_RTM_1990" localSheetId="17">[15]Global!#REF!</definedName>
    <definedName name="total_airline_traffic_RTM_1990" localSheetId="5">[15]Global!#REF!</definedName>
    <definedName name="total_airline_traffic_RTM_1990" localSheetId="9">[15]Global!#REF!</definedName>
    <definedName name="total_airline_traffic_RTM_1990" localSheetId="2">[15]Global!#REF!</definedName>
    <definedName name="total_airline_traffic_RTM_1990" localSheetId="25">[15]Global!#REF!</definedName>
    <definedName name="total_airline_traffic_RTM_1990">[15]Global!#REF!</definedName>
    <definedName name="total_airline_traffic_RTM_1991" localSheetId="4">[15]Global!#REF!</definedName>
    <definedName name="total_airline_traffic_RTM_1991" localSheetId="17">[15]Global!#REF!</definedName>
    <definedName name="total_airline_traffic_RTM_1991" localSheetId="5">[15]Global!#REF!</definedName>
    <definedName name="total_airline_traffic_RTM_1991" localSheetId="9">[15]Global!#REF!</definedName>
    <definedName name="total_airline_traffic_RTM_1991" localSheetId="2">[15]Global!#REF!</definedName>
    <definedName name="total_airline_traffic_RTM_1991" localSheetId="25">[15]Global!#REF!</definedName>
    <definedName name="total_airline_traffic_RTM_1991">[15]Global!#REF!</definedName>
    <definedName name="total_airline_traffic_RTM_1992" localSheetId="4">[15]Global!#REF!</definedName>
    <definedName name="total_airline_traffic_RTM_1992" localSheetId="17">[15]Global!#REF!</definedName>
    <definedName name="total_airline_traffic_RTM_1992" localSheetId="5">[15]Global!#REF!</definedName>
    <definedName name="total_airline_traffic_RTM_1992" localSheetId="9">[15]Global!#REF!</definedName>
    <definedName name="total_airline_traffic_RTM_1992" localSheetId="2">[15]Global!#REF!</definedName>
    <definedName name="total_airline_traffic_RTM_1992" localSheetId="25">[15]Global!#REF!</definedName>
    <definedName name="total_airline_traffic_RTM_1992">[15]Global!#REF!</definedName>
    <definedName name="total_airline_traffic_RTM_1993" localSheetId="4">[15]Global!#REF!</definedName>
    <definedName name="total_airline_traffic_RTM_1993" localSheetId="17">[15]Global!#REF!</definedName>
    <definedName name="total_airline_traffic_RTM_1993" localSheetId="5">[15]Global!#REF!</definedName>
    <definedName name="total_airline_traffic_RTM_1993" localSheetId="9">[15]Global!#REF!</definedName>
    <definedName name="total_airline_traffic_RTM_1993" localSheetId="2">[15]Global!#REF!</definedName>
    <definedName name="total_airline_traffic_RTM_1993" localSheetId="25">[15]Global!#REF!</definedName>
    <definedName name="total_airline_traffic_RTM_1993">[15]Global!#REF!</definedName>
    <definedName name="total_airline_traffic_RTM_1994" localSheetId="4">[15]Global!#REF!</definedName>
    <definedName name="total_airline_traffic_RTM_1994" localSheetId="17">[15]Global!#REF!</definedName>
    <definedName name="total_airline_traffic_RTM_1994" localSheetId="5">[15]Global!#REF!</definedName>
    <definedName name="total_airline_traffic_RTM_1994" localSheetId="9">[15]Global!#REF!</definedName>
    <definedName name="total_airline_traffic_RTM_1994" localSheetId="2">[15]Global!#REF!</definedName>
    <definedName name="total_airline_traffic_RTM_1994" localSheetId="25">[15]Global!#REF!</definedName>
    <definedName name="total_airline_traffic_RTM_1994">[15]Global!#REF!</definedName>
    <definedName name="total_airline_traffic_RTM_1995" localSheetId="4">[15]Global!#REF!</definedName>
    <definedName name="total_airline_traffic_RTM_1995" localSheetId="17">[15]Global!#REF!</definedName>
    <definedName name="total_airline_traffic_RTM_1995" localSheetId="5">[15]Global!#REF!</definedName>
    <definedName name="total_airline_traffic_RTM_1995" localSheetId="9">[15]Global!#REF!</definedName>
    <definedName name="total_airline_traffic_RTM_1995" localSheetId="2">[15]Global!#REF!</definedName>
    <definedName name="total_airline_traffic_RTM_1995" localSheetId="25">[15]Global!#REF!</definedName>
    <definedName name="total_airline_traffic_RTM_1995">[15]Global!#REF!</definedName>
    <definedName name="total_airline_traffic_RTM_1996" localSheetId="4">[15]Global!#REF!</definedName>
    <definedName name="total_airline_traffic_RTM_1996" localSheetId="17">[15]Global!#REF!</definedName>
    <definedName name="total_airline_traffic_RTM_1996" localSheetId="5">[15]Global!#REF!</definedName>
    <definedName name="total_airline_traffic_RTM_1996" localSheetId="9">[15]Global!#REF!</definedName>
    <definedName name="total_airline_traffic_RTM_1996" localSheetId="2">[15]Global!#REF!</definedName>
    <definedName name="total_airline_traffic_RTM_1996" localSheetId="25">[15]Global!#REF!</definedName>
    <definedName name="total_airline_traffic_RTM_1996">[15]Global!#REF!</definedName>
    <definedName name="total_airline_traffic_RTM_1997" localSheetId="4">[15]Global!#REF!</definedName>
    <definedName name="total_airline_traffic_RTM_1997" localSheetId="17">[15]Global!#REF!</definedName>
    <definedName name="total_airline_traffic_RTM_1997" localSheetId="5">[15]Global!#REF!</definedName>
    <definedName name="total_airline_traffic_RTM_1997" localSheetId="9">[15]Global!#REF!</definedName>
    <definedName name="total_airline_traffic_RTM_1997" localSheetId="2">[15]Global!#REF!</definedName>
    <definedName name="total_airline_traffic_RTM_1997" localSheetId="25">[15]Global!#REF!</definedName>
    <definedName name="total_airline_traffic_RTM_1997">[15]Global!#REF!</definedName>
    <definedName name="total_airline_traffic_RTM_1998" localSheetId="4">[15]Global!#REF!</definedName>
    <definedName name="total_airline_traffic_RTM_1998" localSheetId="17">[15]Global!#REF!</definedName>
    <definedName name="total_airline_traffic_RTM_1998" localSheetId="5">[15]Global!#REF!</definedName>
    <definedName name="total_airline_traffic_RTM_1998" localSheetId="9">[15]Global!#REF!</definedName>
    <definedName name="total_airline_traffic_RTM_1998" localSheetId="2">[15]Global!#REF!</definedName>
    <definedName name="total_airline_traffic_RTM_1998" localSheetId="25">[15]Global!#REF!</definedName>
    <definedName name="total_airline_traffic_RTM_1998">[15]Global!#REF!</definedName>
    <definedName name="total_airline_traffic_RTM_1999" localSheetId="4">[15]Global!#REF!</definedName>
    <definedName name="total_airline_traffic_RTM_1999" localSheetId="17">[15]Global!#REF!</definedName>
    <definedName name="total_airline_traffic_RTM_1999" localSheetId="5">[15]Global!#REF!</definedName>
    <definedName name="total_airline_traffic_RTM_1999" localSheetId="9">[15]Global!#REF!</definedName>
    <definedName name="total_airline_traffic_RTM_1999" localSheetId="2">[15]Global!#REF!</definedName>
    <definedName name="total_airline_traffic_RTM_1999" localSheetId="25">[15]Global!#REF!</definedName>
    <definedName name="total_airline_traffic_RTM_1999">[15]Global!#REF!</definedName>
    <definedName name="total_airline_traffic_RTM_2000" localSheetId="4">[15]Global!#REF!</definedName>
    <definedName name="total_airline_traffic_RTM_2000" localSheetId="17">[15]Global!#REF!</definedName>
    <definedName name="total_airline_traffic_RTM_2000" localSheetId="5">[15]Global!#REF!</definedName>
    <definedName name="total_airline_traffic_RTM_2000" localSheetId="9">[15]Global!#REF!</definedName>
    <definedName name="total_airline_traffic_RTM_2000" localSheetId="2">[15]Global!#REF!</definedName>
    <definedName name="total_airline_traffic_RTM_2000" localSheetId="25">[15]Global!#REF!</definedName>
    <definedName name="total_airline_traffic_RTM_2000">[15]Global!#REF!</definedName>
    <definedName name="total_airline_traffic_RTM_2001" localSheetId="4">[15]Global!#REF!</definedName>
    <definedName name="total_airline_traffic_RTM_2001" localSheetId="17">[15]Global!#REF!</definedName>
    <definedName name="total_airline_traffic_RTM_2001" localSheetId="5">[15]Global!#REF!</definedName>
    <definedName name="total_airline_traffic_RTM_2001" localSheetId="9">[15]Global!#REF!</definedName>
    <definedName name="total_airline_traffic_RTM_2001" localSheetId="2">[15]Global!#REF!</definedName>
    <definedName name="total_airline_traffic_RTM_2001" localSheetId="25">[15]Global!#REF!</definedName>
    <definedName name="total_airline_traffic_RTM_2001">[15]Global!#REF!</definedName>
    <definedName name="total_airline_traffic_RTM_2002" localSheetId="4">[15]Global!#REF!</definedName>
    <definedName name="total_airline_traffic_RTM_2002" localSheetId="17">[15]Global!#REF!</definedName>
    <definedName name="total_airline_traffic_RTM_2002" localSheetId="5">[15]Global!#REF!</definedName>
    <definedName name="total_airline_traffic_RTM_2002" localSheetId="9">[15]Global!#REF!</definedName>
    <definedName name="total_airline_traffic_RTM_2002" localSheetId="2">[15]Global!#REF!</definedName>
    <definedName name="total_airline_traffic_RTM_2002" localSheetId="25">[15]Global!#REF!</definedName>
    <definedName name="total_airline_traffic_RTM_2002">[15]Global!#REF!</definedName>
    <definedName name="total_airline_traffic_RTM_2003" localSheetId="4">[15]Global!#REF!</definedName>
    <definedName name="total_airline_traffic_RTM_2003" localSheetId="17">[15]Global!#REF!</definedName>
    <definedName name="total_airline_traffic_RTM_2003" localSheetId="5">[15]Global!#REF!</definedName>
    <definedName name="total_airline_traffic_RTM_2003" localSheetId="9">[15]Global!#REF!</definedName>
    <definedName name="total_airline_traffic_RTM_2003" localSheetId="2">[15]Global!#REF!</definedName>
    <definedName name="total_airline_traffic_RTM_2003" localSheetId="25">[15]Global!#REF!</definedName>
    <definedName name="total_airline_traffic_RTM_2003">[15]Global!#REF!</definedName>
    <definedName name="total_airline_traffic_RTM_2004" localSheetId="4">[15]Global!#REF!</definedName>
    <definedName name="total_airline_traffic_RTM_2004" localSheetId="17">[15]Global!#REF!</definedName>
    <definedName name="total_airline_traffic_RTM_2004" localSheetId="5">[15]Global!#REF!</definedName>
    <definedName name="total_airline_traffic_RTM_2004" localSheetId="9">[15]Global!#REF!</definedName>
    <definedName name="total_airline_traffic_RTM_2004" localSheetId="2">[15]Global!#REF!</definedName>
    <definedName name="total_airline_traffic_RTM_2004" localSheetId="25">[15]Global!#REF!</definedName>
    <definedName name="total_airline_traffic_RTM_2004">[15]Global!#REF!</definedName>
    <definedName name="total_airline_traffic_RTM_2005" localSheetId="4">[15]Global!#REF!</definedName>
    <definedName name="total_airline_traffic_RTM_2005" localSheetId="17">[15]Global!#REF!</definedName>
    <definedName name="total_airline_traffic_RTM_2005" localSheetId="5">[15]Global!#REF!</definedName>
    <definedName name="total_airline_traffic_RTM_2005" localSheetId="9">[15]Global!#REF!</definedName>
    <definedName name="total_airline_traffic_RTM_2005" localSheetId="2">[15]Global!#REF!</definedName>
    <definedName name="total_airline_traffic_RTM_2005" localSheetId="25">[15]Global!#REF!</definedName>
    <definedName name="total_airline_traffic_RTM_2005">[15]Global!#REF!</definedName>
    <definedName name="total_airline_traffic_RTM_2006" localSheetId="4">[15]Global!#REF!</definedName>
    <definedName name="total_airline_traffic_RTM_2006" localSheetId="17">[15]Global!#REF!</definedName>
    <definedName name="total_airline_traffic_RTM_2006" localSheetId="5">[15]Global!#REF!</definedName>
    <definedName name="total_airline_traffic_RTM_2006" localSheetId="9">[15]Global!#REF!</definedName>
    <definedName name="total_airline_traffic_RTM_2006" localSheetId="2">[15]Global!#REF!</definedName>
    <definedName name="total_airline_traffic_RTM_2006" localSheetId="25">[15]Global!#REF!</definedName>
    <definedName name="total_airline_traffic_RTM_2006">[15]Global!#REF!</definedName>
    <definedName name="total_airline_traffic_RTM_2007" localSheetId="4">[15]Global!#REF!</definedName>
    <definedName name="total_airline_traffic_RTM_2007" localSheetId="17">[15]Global!#REF!</definedName>
    <definedName name="total_airline_traffic_RTM_2007" localSheetId="5">[15]Global!#REF!</definedName>
    <definedName name="total_airline_traffic_RTM_2007" localSheetId="9">[15]Global!#REF!</definedName>
    <definedName name="total_airline_traffic_RTM_2007" localSheetId="2">[15]Global!#REF!</definedName>
    <definedName name="total_airline_traffic_RTM_2007" localSheetId="25">[15]Global!#REF!</definedName>
    <definedName name="total_airline_traffic_RTM_2007">[15]Global!#REF!</definedName>
    <definedName name="total_airline_traffic_RTM_2008" localSheetId="4">[15]Global!#REF!</definedName>
    <definedName name="total_airline_traffic_RTM_2008" localSheetId="17">[15]Global!#REF!</definedName>
    <definedName name="total_airline_traffic_RTM_2008" localSheetId="5">[15]Global!#REF!</definedName>
    <definedName name="total_airline_traffic_RTM_2008" localSheetId="9">[15]Global!#REF!</definedName>
    <definedName name="total_airline_traffic_RTM_2008" localSheetId="2">[15]Global!#REF!</definedName>
    <definedName name="total_airline_traffic_RTM_2008" localSheetId="25">[15]Global!#REF!</definedName>
    <definedName name="total_airline_traffic_RTM_2008">[15]Global!#REF!</definedName>
    <definedName name="total_airline_traffic_RTM_2009" localSheetId="4">[15]Global!#REF!</definedName>
    <definedName name="total_airline_traffic_RTM_2009" localSheetId="17">[15]Global!#REF!</definedName>
    <definedName name="total_airline_traffic_RTM_2009" localSheetId="5">[15]Global!#REF!</definedName>
    <definedName name="total_airline_traffic_RTM_2009" localSheetId="9">[15]Global!#REF!</definedName>
    <definedName name="total_airline_traffic_RTM_2009" localSheetId="2">[15]Global!#REF!</definedName>
    <definedName name="total_airline_traffic_RTM_2009" localSheetId="25">[15]Global!#REF!</definedName>
    <definedName name="total_airline_traffic_RTM_2009">[15]Global!#REF!</definedName>
    <definedName name="total_airline_traffic_RTM_2010" localSheetId="4">[15]Global!#REF!</definedName>
    <definedName name="total_airline_traffic_RTM_2010" localSheetId="17">[15]Global!#REF!</definedName>
    <definedName name="total_airline_traffic_RTM_2010" localSheetId="5">[15]Global!#REF!</definedName>
    <definedName name="total_airline_traffic_RTM_2010" localSheetId="9">[15]Global!#REF!</definedName>
    <definedName name="total_airline_traffic_RTM_2010" localSheetId="2">[15]Global!#REF!</definedName>
    <definedName name="total_airline_traffic_RTM_2010" localSheetId="25">[15]Global!#REF!</definedName>
    <definedName name="total_airline_traffic_RTM_2010">[15]Global!#REF!</definedName>
    <definedName name="total_airline_traffic_RTM_comm" localSheetId="4">[15]Global!#REF!</definedName>
    <definedName name="total_airline_traffic_RTM_comm" localSheetId="17">[15]Global!#REF!</definedName>
    <definedName name="total_airline_traffic_RTM_comm" localSheetId="5">[15]Global!#REF!</definedName>
    <definedName name="total_airline_traffic_RTM_comm" localSheetId="9">[15]Global!#REF!</definedName>
    <definedName name="total_airline_traffic_RTM_comm" localSheetId="2">[15]Global!#REF!</definedName>
    <definedName name="total_airline_traffic_RTM_comm" localSheetId="25">[15]Global!#REF!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7">[15]Global!#REF!</definedName>
    <definedName name="total_cargo_load_factor_1985" localSheetId="5">[15]Global!#REF!</definedName>
    <definedName name="total_cargo_load_factor_1985" localSheetId="9">[15]Global!#REF!</definedName>
    <definedName name="total_cargo_load_factor_1985" localSheetId="2">[15]Global!#REF!</definedName>
    <definedName name="total_cargo_load_factor_1985" localSheetId="25">[15]Global!#REF!</definedName>
    <definedName name="total_cargo_load_factor_1985">[15]Global!#REF!</definedName>
    <definedName name="total_cargo_load_factor_1986" localSheetId="4">[15]Global!#REF!</definedName>
    <definedName name="total_cargo_load_factor_1986" localSheetId="17">[15]Global!#REF!</definedName>
    <definedName name="total_cargo_load_factor_1986" localSheetId="5">[15]Global!#REF!</definedName>
    <definedName name="total_cargo_load_factor_1986" localSheetId="9">[15]Global!#REF!</definedName>
    <definedName name="total_cargo_load_factor_1986" localSheetId="2">[15]Global!#REF!</definedName>
    <definedName name="total_cargo_load_factor_1986" localSheetId="25">[15]Global!#REF!</definedName>
    <definedName name="total_cargo_load_factor_1986">[15]Global!#REF!</definedName>
    <definedName name="total_cargo_load_factor_1987" localSheetId="4">[15]Global!#REF!</definedName>
    <definedName name="total_cargo_load_factor_1987" localSheetId="17">[15]Global!#REF!</definedName>
    <definedName name="total_cargo_load_factor_1987" localSheetId="5">[15]Global!#REF!</definedName>
    <definedName name="total_cargo_load_factor_1987" localSheetId="9">[15]Global!#REF!</definedName>
    <definedName name="total_cargo_load_factor_1987" localSheetId="2">[15]Global!#REF!</definedName>
    <definedName name="total_cargo_load_factor_1987" localSheetId="25">[15]Global!#REF!</definedName>
    <definedName name="total_cargo_load_factor_1987">[15]Global!#REF!</definedName>
    <definedName name="total_cargo_load_factor_1988" localSheetId="4">[15]Global!#REF!</definedName>
    <definedName name="total_cargo_load_factor_1988" localSheetId="17">[15]Global!#REF!</definedName>
    <definedName name="total_cargo_load_factor_1988" localSheetId="5">[15]Global!#REF!</definedName>
    <definedName name="total_cargo_load_factor_1988" localSheetId="9">[15]Global!#REF!</definedName>
    <definedName name="total_cargo_load_factor_1988" localSheetId="2">[15]Global!#REF!</definedName>
    <definedName name="total_cargo_load_factor_1988" localSheetId="25">[15]Global!#REF!</definedName>
    <definedName name="total_cargo_load_factor_1988">[15]Global!#REF!</definedName>
    <definedName name="total_cargo_load_factor_1989" localSheetId="4">[15]Global!#REF!</definedName>
    <definedName name="total_cargo_load_factor_1989" localSheetId="17">[15]Global!#REF!</definedName>
    <definedName name="total_cargo_load_factor_1989" localSheetId="5">[15]Global!#REF!</definedName>
    <definedName name="total_cargo_load_factor_1989" localSheetId="9">[15]Global!#REF!</definedName>
    <definedName name="total_cargo_load_factor_1989" localSheetId="2">[15]Global!#REF!</definedName>
    <definedName name="total_cargo_load_factor_1989" localSheetId="25">[15]Global!#REF!</definedName>
    <definedName name="total_cargo_load_factor_1989">[15]Global!#REF!</definedName>
    <definedName name="total_cargo_load_factor_1990" localSheetId="4">[15]Global!#REF!</definedName>
    <definedName name="total_cargo_load_factor_1990" localSheetId="17">[15]Global!#REF!</definedName>
    <definedName name="total_cargo_load_factor_1990" localSheetId="5">[15]Global!#REF!</definedName>
    <definedName name="total_cargo_load_factor_1990" localSheetId="9">[15]Global!#REF!</definedName>
    <definedName name="total_cargo_load_factor_1990" localSheetId="2">[15]Global!#REF!</definedName>
    <definedName name="total_cargo_load_factor_1990" localSheetId="25">[15]Global!#REF!</definedName>
    <definedName name="total_cargo_load_factor_1990">[15]Global!#REF!</definedName>
    <definedName name="total_cargo_load_factor_1991" localSheetId="4">[15]Global!#REF!</definedName>
    <definedName name="total_cargo_load_factor_1991" localSheetId="17">[15]Global!#REF!</definedName>
    <definedName name="total_cargo_load_factor_1991" localSheetId="5">[15]Global!#REF!</definedName>
    <definedName name="total_cargo_load_factor_1991" localSheetId="9">[15]Global!#REF!</definedName>
    <definedName name="total_cargo_load_factor_1991" localSheetId="2">[15]Global!#REF!</definedName>
    <definedName name="total_cargo_load_factor_1991" localSheetId="25">[15]Global!#REF!</definedName>
    <definedName name="total_cargo_load_factor_1991">[15]Global!#REF!</definedName>
    <definedName name="total_cargo_load_factor_1992" localSheetId="4">[15]Global!#REF!</definedName>
    <definedName name="total_cargo_load_factor_1992" localSheetId="17">[15]Global!#REF!</definedName>
    <definedName name="total_cargo_load_factor_1992" localSheetId="5">[15]Global!#REF!</definedName>
    <definedName name="total_cargo_load_factor_1992" localSheetId="9">[15]Global!#REF!</definedName>
    <definedName name="total_cargo_load_factor_1992" localSheetId="2">[15]Global!#REF!</definedName>
    <definedName name="total_cargo_load_factor_1992" localSheetId="25">[15]Global!#REF!</definedName>
    <definedName name="total_cargo_load_factor_1992">[15]Global!#REF!</definedName>
    <definedName name="total_cargo_load_factor_1993" localSheetId="4">[15]Global!#REF!</definedName>
    <definedName name="total_cargo_load_factor_1993" localSheetId="17">[15]Global!#REF!</definedName>
    <definedName name="total_cargo_load_factor_1993" localSheetId="5">[15]Global!#REF!</definedName>
    <definedName name="total_cargo_load_factor_1993" localSheetId="9">[15]Global!#REF!</definedName>
    <definedName name="total_cargo_load_factor_1993" localSheetId="2">[15]Global!#REF!</definedName>
    <definedName name="total_cargo_load_factor_1993" localSheetId="25">[15]Global!#REF!</definedName>
    <definedName name="total_cargo_load_factor_1993">[15]Global!#REF!</definedName>
    <definedName name="total_cargo_load_factor_1994" localSheetId="4">[15]Global!#REF!</definedName>
    <definedName name="total_cargo_load_factor_1994" localSheetId="17">[15]Global!#REF!</definedName>
    <definedName name="total_cargo_load_factor_1994" localSheetId="5">[15]Global!#REF!</definedName>
    <definedName name="total_cargo_load_factor_1994" localSheetId="9">[15]Global!#REF!</definedName>
    <definedName name="total_cargo_load_factor_1994" localSheetId="2">[15]Global!#REF!</definedName>
    <definedName name="total_cargo_load_factor_1994" localSheetId="25">[15]Global!#REF!</definedName>
    <definedName name="total_cargo_load_factor_1994">[15]Global!#REF!</definedName>
    <definedName name="total_cargo_load_factor_1995" localSheetId="4">[15]Global!#REF!</definedName>
    <definedName name="total_cargo_load_factor_1995" localSheetId="17">[15]Global!#REF!</definedName>
    <definedName name="total_cargo_load_factor_1995" localSheetId="5">[15]Global!#REF!</definedName>
    <definedName name="total_cargo_load_factor_1995" localSheetId="9">[15]Global!#REF!</definedName>
    <definedName name="total_cargo_load_factor_1995" localSheetId="2">[15]Global!#REF!</definedName>
    <definedName name="total_cargo_load_factor_1995" localSheetId="25">[15]Global!#REF!</definedName>
    <definedName name="total_cargo_load_factor_1995">[15]Global!#REF!</definedName>
    <definedName name="total_cargo_load_factor_1996" localSheetId="4">[15]Global!#REF!</definedName>
    <definedName name="total_cargo_load_factor_1996" localSheetId="17">[15]Global!#REF!</definedName>
    <definedName name="total_cargo_load_factor_1996" localSheetId="5">[15]Global!#REF!</definedName>
    <definedName name="total_cargo_load_factor_1996" localSheetId="9">[15]Global!#REF!</definedName>
    <definedName name="total_cargo_load_factor_1996" localSheetId="2">[15]Global!#REF!</definedName>
    <definedName name="total_cargo_load_factor_1996" localSheetId="25">[15]Global!#REF!</definedName>
    <definedName name="total_cargo_load_factor_1996">[15]Global!#REF!</definedName>
    <definedName name="total_cargo_load_factor_1997" localSheetId="4">[15]Global!#REF!</definedName>
    <definedName name="total_cargo_load_factor_1997" localSheetId="17">[15]Global!#REF!</definedName>
    <definedName name="total_cargo_load_factor_1997" localSheetId="5">[15]Global!#REF!</definedName>
    <definedName name="total_cargo_load_factor_1997" localSheetId="9">[15]Global!#REF!</definedName>
    <definedName name="total_cargo_load_factor_1997" localSheetId="2">[15]Global!#REF!</definedName>
    <definedName name="total_cargo_load_factor_1997" localSheetId="25">[15]Global!#REF!</definedName>
    <definedName name="total_cargo_load_factor_1997">[15]Global!#REF!</definedName>
    <definedName name="total_cargo_load_factor_1998" localSheetId="4">[15]Global!#REF!</definedName>
    <definedName name="total_cargo_load_factor_1998" localSheetId="17">[15]Global!#REF!</definedName>
    <definedName name="total_cargo_load_factor_1998" localSheetId="5">[15]Global!#REF!</definedName>
    <definedName name="total_cargo_load_factor_1998" localSheetId="9">[15]Global!#REF!</definedName>
    <definedName name="total_cargo_load_factor_1998" localSheetId="2">[15]Global!#REF!</definedName>
    <definedName name="total_cargo_load_factor_1998" localSheetId="25">[15]Global!#REF!</definedName>
    <definedName name="total_cargo_load_factor_1998">[15]Global!#REF!</definedName>
    <definedName name="total_cargo_load_factor_1999" localSheetId="4">[15]Global!#REF!</definedName>
    <definedName name="total_cargo_load_factor_1999" localSheetId="17">[15]Global!#REF!</definedName>
    <definedName name="total_cargo_load_factor_1999" localSheetId="5">[15]Global!#REF!</definedName>
    <definedName name="total_cargo_load_factor_1999" localSheetId="9">[15]Global!#REF!</definedName>
    <definedName name="total_cargo_load_factor_1999" localSheetId="2">[15]Global!#REF!</definedName>
    <definedName name="total_cargo_load_factor_1999" localSheetId="25">[15]Global!#REF!</definedName>
    <definedName name="total_cargo_load_factor_1999">[15]Global!#REF!</definedName>
    <definedName name="total_cargo_load_factor_2000" localSheetId="4">[15]Global!#REF!</definedName>
    <definedName name="total_cargo_load_factor_2000" localSheetId="17">[15]Global!#REF!</definedName>
    <definedName name="total_cargo_load_factor_2000" localSheetId="5">[15]Global!#REF!</definedName>
    <definedName name="total_cargo_load_factor_2000" localSheetId="9">[15]Global!#REF!</definedName>
    <definedName name="total_cargo_load_factor_2000" localSheetId="2">[15]Global!#REF!</definedName>
    <definedName name="total_cargo_load_factor_2000" localSheetId="25">[15]Global!#REF!</definedName>
    <definedName name="total_cargo_load_factor_2000">[15]Global!#REF!</definedName>
    <definedName name="total_cargo_load_factor_2001" localSheetId="4">[15]Global!#REF!</definedName>
    <definedName name="total_cargo_load_factor_2001" localSheetId="17">[15]Global!#REF!</definedName>
    <definedName name="total_cargo_load_factor_2001" localSheetId="5">[15]Global!#REF!</definedName>
    <definedName name="total_cargo_load_factor_2001" localSheetId="9">[15]Global!#REF!</definedName>
    <definedName name="total_cargo_load_factor_2001" localSheetId="2">[15]Global!#REF!</definedName>
    <definedName name="total_cargo_load_factor_2001" localSheetId="25">[15]Global!#REF!</definedName>
    <definedName name="total_cargo_load_factor_2001">[15]Global!#REF!</definedName>
    <definedName name="total_cargo_load_factor_2002" localSheetId="4">[15]Global!#REF!</definedName>
    <definedName name="total_cargo_load_factor_2002" localSheetId="17">[15]Global!#REF!</definedName>
    <definedName name="total_cargo_load_factor_2002" localSheetId="5">[15]Global!#REF!</definedName>
    <definedName name="total_cargo_load_factor_2002" localSheetId="9">[15]Global!#REF!</definedName>
    <definedName name="total_cargo_load_factor_2002" localSheetId="2">[15]Global!#REF!</definedName>
    <definedName name="total_cargo_load_factor_2002" localSheetId="25">[15]Global!#REF!</definedName>
    <definedName name="total_cargo_load_factor_2002">[15]Global!#REF!</definedName>
    <definedName name="total_cargo_load_factor_2003" localSheetId="4">[15]Global!#REF!</definedName>
    <definedName name="total_cargo_load_factor_2003" localSheetId="17">[15]Global!#REF!</definedName>
    <definedName name="total_cargo_load_factor_2003" localSheetId="5">[15]Global!#REF!</definedName>
    <definedName name="total_cargo_load_factor_2003" localSheetId="9">[15]Global!#REF!</definedName>
    <definedName name="total_cargo_load_factor_2003" localSheetId="2">[15]Global!#REF!</definedName>
    <definedName name="total_cargo_load_factor_2003" localSheetId="25">[15]Global!#REF!</definedName>
    <definedName name="total_cargo_load_factor_2003">[15]Global!#REF!</definedName>
    <definedName name="total_cargo_load_factor_2004" localSheetId="4">[15]Global!#REF!</definedName>
    <definedName name="total_cargo_load_factor_2004" localSheetId="17">[15]Global!#REF!</definedName>
    <definedName name="total_cargo_load_factor_2004" localSheetId="5">[15]Global!#REF!</definedName>
    <definedName name="total_cargo_load_factor_2004" localSheetId="9">[15]Global!#REF!</definedName>
    <definedName name="total_cargo_load_factor_2004" localSheetId="2">[15]Global!#REF!</definedName>
    <definedName name="total_cargo_load_factor_2004" localSheetId="25">[15]Global!#REF!</definedName>
    <definedName name="total_cargo_load_factor_2004">[15]Global!#REF!</definedName>
    <definedName name="total_cargo_load_factor_2005" localSheetId="4">[15]Global!#REF!</definedName>
    <definedName name="total_cargo_load_factor_2005" localSheetId="17">[15]Global!#REF!</definedName>
    <definedName name="total_cargo_load_factor_2005" localSheetId="5">[15]Global!#REF!</definedName>
    <definedName name="total_cargo_load_factor_2005" localSheetId="9">[15]Global!#REF!</definedName>
    <definedName name="total_cargo_load_factor_2005" localSheetId="2">[15]Global!#REF!</definedName>
    <definedName name="total_cargo_load_factor_2005" localSheetId="25">[15]Global!#REF!</definedName>
    <definedName name="total_cargo_load_factor_2005">[15]Global!#REF!</definedName>
    <definedName name="total_cargo_load_factor_2006" localSheetId="4">[15]Global!#REF!</definedName>
    <definedName name="total_cargo_load_factor_2006" localSheetId="17">[15]Global!#REF!</definedName>
    <definedName name="total_cargo_load_factor_2006" localSheetId="5">[15]Global!#REF!</definedName>
    <definedName name="total_cargo_load_factor_2006" localSheetId="9">[15]Global!#REF!</definedName>
    <definedName name="total_cargo_load_factor_2006" localSheetId="2">[15]Global!#REF!</definedName>
    <definedName name="total_cargo_load_factor_2006" localSheetId="25">[15]Global!#REF!</definedName>
    <definedName name="total_cargo_load_factor_2006">[15]Global!#REF!</definedName>
    <definedName name="total_cargo_load_factor_2007" localSheetId="4">[15]Global!#REF!</definedName>
    <definedName name="total_cargo_load_factor_2007" localSheetId="17">[15]Global!#REF!</definedName>
    <definedName name="total_cargo_load_factor_2007" localSheetId="5">[15]Global!#REF!</definedName>
    <definedName name="total_cargo_load_factor_2007" localSheetId="9">[15]Global!#REF!</definedName>
    <definedName name="total_cargo_load_factor_2007" localSheetId="2">[15]Global!#REF!</definedName>
    <definedName name="total_cargo_load_factor_2007" localSheetId="25">[15]Global!#REF!</definedName>
    <definedName name="total_cargo_load_factor_2007">[15]Global!#REF!</definedName>
    <definedName name="total_cargo_load_factor_2008" localSheetId="4">[15]Global!#REF!</definedName>
    <definedName name="total_cargo_load_factor_2008" localSheetId="17">[15]Global!#REF!</definedName>
    <definedName name="total_cargo_load_factor_2008" localSheetId="5">[15]Global!#REF!</definedName>
    <definedName name="total_cargo_load_factor_2008" localSheetId="9">[15]Global!#REF!</definedName>
    <definedName name="total_cargo_load_factor_2008" localSheetId="2">[15]Global!#REF!</definedName>
    <definedName name="total_cargo_load_factor_2008" localSheetId="25">[15]Global!#REF!</definedName>
    <definedName name="total_cargo_load_factor_2008">[15]Global!#REF!</definedName>
    <definedName name="total_cargo_load_factor_2009" localSheetId="4">[15]Global!#REF!</definedName>
    <definedName name="total_cargo_load_factor_2009" localSheetId="17">[15]Global!#REF!</definedName>
    <definedName name="total_cargo_load_factor_2009" localSheetId="5">[15]Global!#REF!</definedName>
    <definedName name="total_cargo_load_factor_2009" localSheetId="9">[15]Global!#REF!</definedName>
    <definedName name="total_cargo_load_factor_2009" localSheetId="2">[15]Global!#REF!</definedName>
    <definedName name="total_cargo_load_factor_2009" localSheetId="25">[15]Global!#REF!</definedName>
    <definedName name="total_cargo_load_factor_2009">[15]Global!#REF!</definedName>
    <definedName name="total_cargo_load_factor_2010" localSheetId="4">[15]Global!#REF!</definedName>
    <definedName name="total_cargo_load_factor_2010" localSheetId="17">[15]Global!#REF!</definedName>
    <definedName name="total_cargo_load_factor_2010" localSheetId="5">[15]Global!#REF!</definedName>
    <definedName name="total_cargo_load_factor_2010" localSheetId="9">[15]Global!#REF!</definedName>
    <definedName name="total_cargo_load_factor_2010" localSheetId="2">[15]Global!#REF!</definedName>
    <definedName name="total_cargo_load_factor_2010" localSheetId="25">[15]Global!#REF!</definedName>
    <definedName name="total_cargo_load_factor_2010">[15]Global!#REF!</definedName>
    <definedName name="total_cargo_load_factor_comm" localSheetId="4">[15]Global!#REF!</definedName>
    <definedName name="total_cargo_load_factor_comm" localSheetId="17">[15]Global!#REF!</definedName>
    <definedName name="total_cargo_load_factor_comm" localSheetId="5">[15]Global!#REF!</definedName>
    <definedName name="total_cargo_load_factor_comm" localSheetId="9">[15]Global!#REF!</definedName>
    <definedName name="total_cargo_load_factor_comm" localSheetId="2">[15]Global!#REF!</definedName>
    <definedName name="total_cargo_load_factor_comm" localSheetId="25">[15]Global!#REF!</definedName>
    <definedName name="total_cargo_load_factor_comm">[15]Global!#REF!</definedName>
    <definedName name="total_cargo_traffic_CTK_1985" localSheetId="4">[15]Global!#REF!</definedName>
    <definedName name="total_cargo_traffic_CTK_1985" localSheetId="17">[15]Global!#REF!</definedName>
    <definedName name="total_cargo_traffic_CTK_1985" localSheetId="5">[15]Global!#REF!</definedName>
    <definedName name="total_cargo_traffic_CTK_1985" localSheetId="9">[15]Global!#REF!</definedName>
    <definedName name="total_cargo_traffic_CTK_1985" localSheetId="2">[15]Global!#REF!</definedName>
    <definedName name="total_cargo_traffic_CTK_1985" localSheetId="25">[15]Global!#REF!</definedName>
    <definedName name="total_cargo_traffic_CTK_1985">[15]Global!#REF!</definedName>
    <definedName name="total_cargo_traffic_CTK_1986" localSheetId="4">[15]Global!#REF!</definedName>
    <definedName name="total_cargo_traffic_CTK_1986" localSheetId="17">[15]Global!#REF!</definedName>
    <definedName name="total_cargo_traffic_CTK_1986" localSheetId="5">[15]Global!#REF!</definedName>
    <definedName name="total_cargo_traffic_CTK_1986" localSheetId="9">[15]Global!#REF!</definedName>
    <definedName name="total_cargo_traffic_CTK_1986" localSheetId="2">[15]Global!#REF!</definedName>
    <definedName name="total_cargo_traffic_CTK_1986" localSheetId="25">[15]Global!#REF!</definedName>
    <definedName name="total_cargo_traffic_CTK_1986">[15]Global!#REF!</definedName>
    <definedName name="total_cargo_traffic_CTK_1987" localSheetId="4">[15]Global!#REF!</definedName>
    <definedName name="total_cargo_traffic_CTK_1987" localSheetId="17">[15]Global!#REF!</definedName>
    <definedName name="total_cargo_traffic_CTK_1987" localSheetId="5">[15]Global!#REF!</definedName>
    <definedName name="total_cargo_traffic_CTK_1987" localSheetId="9">[15]Global!#REF!</definedName>
    <definedName name="total_cargo_traffic_CTK_1987" localSheetId="2">[15]Global!#REF!</definedName>
    <definedName name="total_cargo_traffic_CTK_1987" localSheetId="25">[15]Global!#REF!</definedName>
    <definedName name="total_cargo_traffic_CTK_1987">[15]Global!#REF!</definedName>
    <definedName name="total_cargo_traffic_CTK_1988" localSheetId="4">[15]Global!#REF!</definedName>
    <definedName name="total_cargo_traffic_CTK_1988" localSheetId="17">[15]Global!#REF!</definedName>
    <definedName name="total_cargo_traffic_CTK_1988" localSheetId="5">[15]Global!#REF!</definedName>
    <definedName name="total_cargo_traffic_CTK_1988" localSheetId="9">[15]Global!#REF!</definedName>
    <definedName name="total_cargo_traffic_CTK_1988" localSheetId="2">[15]Global!#REF!</definedName>
    <definedName name="total_cargo_traffic_CTK_1988" localSheetId="25">[15]Global!#REF!</definedName>
    <definedName name="total_cargo_traffic_CTK_1988">[15]Global!#REF!</definedName>
    <definedName name="total_cargo_traffic_CTK_1989" localSheetId="4">[15]Global!#REF!</definedName>
    <definedName name="total_cargo_traffic_CTK_1989" localSheetId="17">[15]Global!#REF!</definedName>
    <definedName name="total_cargo_traffic_CTK_1989" localSheetId="5">[15]Global!#REF!</definedName>
    <definedName name="total_cargo_traffic_CTK_1989" localSheetId="9">[15]Global!#REF!</definedName>
    <definedName name="total_cargo_traffic_CTK_1989" localSheetId="2">[15]Global!#REF!</definedName>
    <definedName name="total_cargo_traffic_CTK_1989" localSheetId="25">[15]Global!#REF!</definedName>
    <definedName name="total_cargo_traffic_CTK_1989">[15]Global!#REF!</definedName>
    <definedName name="total_cargo_traffic_CTK_1990" localSheetId="4">[15]Global!#REF!</definedName>
    <definedName name="total_cargo_traffic_CTK_1990" localSheetId="17">[15]Global!#REF!</definedName>
    <definedName name="total_cargo_traffic_CTK_1990" localSheetId="5">[15]Global!#REF!</definedName>
    <definedName name="total_cargo_traffic_CTK_1990" localSheetId="9">[15]Global!#REF!</definedName>
    <definedName name="total_cargo_traffic_CTK_1990" localSheetId="2">[15]Global!#REF!</definedName>
    <definedName name="total_cargo_traffic_CTK_1990" localSheetId="25">[15]Global!#REF!</definedName>
    <definedName name="total_cargo_traffic_CTK_1990">[15]Global!#REF!</definedName>
    <definedName name="total_cargo_traffic_CTK_1991" localSheetId="4">[15]Global!#REF!</definedName>
    <definedName name="total_cargo_traffic_CTK_1991" localSheetId="17">[15]Global!#REF!</definedName>
    <definedName name="total_cargo_traffic_CTK_1991" localSheetId="5">[15]Global!#REF!</definedName>
    <definedName name="total_cargo_traffic_CTK_1991" localSheetId="9">[15]Global!#REF!</definedName>
    <definedName name="total_cargo_traffic_CTK_1991" localSheetId="2">[15]Global!#REF!</definedName>
    <definedName name="total_cargo_traffic_CTK_1991" localSheetId="25">[15]Global!#REF!</definedName>
    <definedName name="total_cargo_traffic_CTK_1991">[15]Global!#REF!</definedName>
    <definedName name="total_cargo_traffic_CTK_1992" localSheetId="4">[15]Global!#REF!</definedName>
    <definedName name="total_cargo_traffic_CTK_1992" localSheetId="17">[15]Global!#REF!</definedName>
    <definedName name="total_cargo_traffic_CTK_1992" localSheetId="5">[15]Global!#REF!</definedName>
    <definedName name="total_cargo_traffic_CTK_1992" localSheetId="9">[15]Global!#REF!</definedName>
    <definedName name="total_cargo_traffic_CTK_1992" localSheetId="2">[15]Global!#REF!</definedName>
    <definedName name="total_cargo_traffic_CTK_1992" localSheetId="25">[15]Global!#REF!</definedName>
    <definedName name="total_cargo_traffic_CTK_1992">[15]Global!#REF!</definedName>
    <definedName name="total_cargo_traffic_CTK_1993" localSheetId="4">[15]Global!#REF!</definedName>
    <definedName name="total_cargo_traffic_CTK_1993" localSheetId="17">[15]Global!#REF!</definedName>
    <definedName name="total_cargo_traffic_CTK_1993" localSheetId="5">[15]Global!#REF!</definedName>
    <definedName name="total_cargo_traffic_CTK_1993" localSheetId="9">[15]Global!#REF!</definedName>
    <definedName name="total_cargo_traffic_CTK_1993" localSheetId="2">[15]Global!#REF!</definedName>
    <definedName name="total_cargo_traffic_CTK_1993" localSheetId="25">[15]Global!#REF!</definedName>
    <definedName name="total_cargo_traffic_CTK_1993">[15]Global!#REF!</definedName>
    <definedName name="total_cargo_traffic_CTK_1994" localSheetId="4">[15]Global!#REF!</definedName>
    <definedName name="total_cargo_traffic_CTK_1994" localSheetId="17">[15]Global!#REF!</definedName>
    <definedName name="total_cargo_traffic_CTK_1994" localSheetId="5">[15]Global!#REF!</definedName>
    <definedName name="total_cargo_traffic_CTK_1994" localSheetId="9">[15]Global!#REF!</definedName>
    <definedName name="total_cargo_traffic_CTK_1994" localSheetId="2">[15]Global!#REF!</definedName>
    <definedName name="total_cargo_traffic_CTK_1994" localSheetId="25">[15]Global!#REF!</definedName>
    <definedName name="total_cargo_traffic_CTK_1994">[15]Global!#REF!</definedName>
    <definedName name="total_cargo_traffic_CTK_1995" localSheetId="4">[15]Global!#REF!</definedName>
    <definedName name="total_cargo_traffic_CTK_1995" localSheetId="17">[15]Global!#REF!</definedName>
    <definedName name="total_cargo_traffic_CTK_1995" localSheetId="5">[15]Global!#REF!</definedName>
    <definedName name="total_cargo_traffic_CTK_1995" localSheetId="9">[15]Global!#REF!</definedName>
    <definedName name="total_cargo_traffic_CTK_1995" localSheetId="2">[15]Global!#REF!</definedName>
    <definedName name="total_cargo_traffic_CTK_1995" localSheetId="25">[15]Global!#REF!</definedName>
    <definedName name="total_cargo_traffic_CTK_1995">[15]Global!#REF!</definedName>
    <definedName name="total_cargo_traffic_CTK_1996" localSheetId="4">[15]Global!#REF!</definedName>
    <definedName name="total_cargo_traffic_CTK_1996" localSheetId="17">[15]Global!#REF!</definedName>
    <definedName name="total_cargo_traffic_CTK_1996" localSheetId="5">[15]Global!#REF!</definedName>
    <definedName name="total_cargo_traffic_CTK_1996" localSheetId="9">[15]Global!#REF!</definedName>
    <definedName name="total_cargo_traffic_CTK_1996" localSheetId="2">[15]Global!#REF!</definedName>
    <definedName name="total_cargo_traffic_CTK_1996" localSheetId="25">[15]Global!#REF!</definedName>
    <definedName name="total_cargo_traffic_CTK_1996">[15]Global!#REF!</definedName>
    <definedName name="total_cargo_traffic_CTK_1997" localSheetId="4">[15]Global!#REF!</definedName>
    <definedName name="total_cargo_traffic_CTK_1997" localSheetId="17">[15]Global!#REF!</definedName>
    <definedName name="total_cargo_traffic_CTK_1997" localSheetId="5">[15]Global!#REF!</definedName>
    <definedName name="total_cargo_traffic_CTK_1997" localSheetId="9">[15]Global!#REF!</definedName>
    <definedName name="total_cargo_traffic_CTK_1997" localSheetId="2">[15]Global!#REF!</definedName>
    <definedName name="total_cargo_traffic_CTK_1997" localSheetId="25">[15]Global!#REF!</definedName>
    <definedName name="total_cargo_traffic_CTK_1997">[15]Global!#REF!</definedName>
    <definedName name="total_cargo_traffic_CTK_1998" localSheetId="4">[15]Global!#REF!</definedName>
    <definedName name="total_cargo_traffic_CTK_1998" localSheetId="17">[15]Global!#REF!</definedName>
    <definedName name="total_cargo_traffic_CTK_1998" localSheetId="5">[15]Global!#REF!</definedName>
    <definedName name="total_cargo_traffic_CTK_1998" localSheetId="9">[15]Global!#REF!</definedName>
    <definedName name="total_cargo_traffic_CTK_1998" localSheetId="2">[15]Global!#REF!</definedName>
    <definedName name="total_cargo_traffic_CTK_1998" localSheetId="25">[15]Global!#REF!</definedName>
    <definedName name="total_cargo_traffic_CTK_1998">[15]Global!#REF!</definedName>
    <definedName name="total_cargo_traffic_CTK_1999" localSheetId="4">[15]Global!#REF!</definedName>
    <definedName name="total_cargo_traffic_CTK_1999" localSheetId="17">[15]Global!#REF!</definedName>
    <definedName name="total_cargo_traffic_CTK_1999" localSheetId="5">[15]Global!#REF!</definedName>
    <definedName name="total_cargo_traffic_CTK_1999" localSheetId="9">[15]Global!#REF!</definedName>
    <definedName name="total_cargo_traffic_CTK_1999" localSheetId="2">[15]Global!#REF!</definedName>
    <definedName name="total_cargo_traffic_CTK_1999" localSheetId="25">[15]Global!#REF!</definedName>
    <definedName name="total_cargo_traffic_CTK_1999">[15]Global!#REF!</definedName>
    <definedName name="total_cargo_traffic_CTK_2000" localSheetId="4">[15]Global!#REF!</definedName>
    <definedName name="total_cargo_traffic_CTK_2000" localSheetId="17">[15]Global!#REF!</definedName>
    <definedName name="total_cargo_traffic_CTK_2000" localSheetId="5">[15]Global!#REF!</definedName>
    <definedName name="total_cargo_traffic_CTK_2000" localSheetId="9">[15]Global!#REF!</definedName>
    <definedName name="total_cargo_traffic_CTK_2000" localSheetId="2">[15]Global!#REF!</definedName>
    <definedName name="total_cargo_traffic_CTK_2000" localSheetId="25">[15]Global!#REF!</definedName>
    <definedName name="total_cargo_traffic_CTK_2000">[15]Global!#REF!</definedName>
    <definedName name="total_cargo_traffic_CTK_2001" localSheetId="4">[15]Global!#REF!</definedName>
    <definedName name="total_cargo_traffic_CTK_2001" localSheetId="17">[15]Global!#REF!</definedName>
    <definedName name="total_cargo_traffic_CTK_2001" localSheetId="5">[15]Global!#REF!</definedName>
    <definedName name="total_cargo_traffic_CTK_2001" localSheetId="9">[15]Global!#REF!</definedName>
    <definedName name="total_cargo_traffic_CTK_2001" localSheetId="2">[15]Global!#REF!</definedName>
    <definedName name="total_cargo_traffic_CTK_2001" localSheetId="25">[15]Global!#REF!</definedName>
    <definedName name="total_cargo_traffic_CTK_2001">[15]Global!#REF!</definedName>
    <definedName name="total_cargo_traffic_CTK_2002" localSheetId="4">[15]Global!#REF!</definedName>
    <definedName name="total_cargo_traffic_CTK_2002" localSheetId="17">[15]Global!#REF!</definedName>
    <definedName name="total_cargo_traffic_CTK_2002" localSheetId="5">[15]Global!#REF!</definedName>
    <definedName name="total_cargo_traffic_CTK_2002" localSheetId="9">[15]Global!#REF!</definedName>
    <definedName name="total_cargo_traffic_CTK_2002" localSheetId="2">[15]Global!#REF!</definedName>
    <definedName name="total_cargo_traffic_CTK_2002" localSheetId="25">[15]Global!#REF!</definedName>
    <definedName name="total_cargo_traffic_CTK_2002">[15]Global!#REF!</definedName>
    <definedName name="total_cargo_traffic_CTK_2003" localSheetId="4">[15]Global!#REF!</definedName>
    <definedName name="total_cargo_traffic_CTK_2003" localSheetId="17">[15]Global!#REF!</definedName>
    <definedName name="total_cargo_traffic_CTK_2003" localSheetId="5">[15]Global!#REF!</definedName>
    <definedName name="total_cargo_traffic_CTK_2003" localSheetId="9">[15]Global!#REF!</definedName>
    <definedName name="total_cargo_traffic_CTK_2003" localSheetId="2">[15]Global!#REF!</definedName>
    <definedName name="total_cargo_traffic_CTK_2003" localSheetId="25">[15]Global!#REF!</definedName>
    <definedName name="total_cargo_traffic_CTK_2003">[15]Global!#REF!</definedName>
    <definedName name="total_cargo_traffic_CTK_2004" localSheetId="4">[15]Global!#REF!</definedName>
    <definedName name="total_cargo_traffic_CTK_2004" localSheetId="17">[15]Global!#REF!</definedName>
    <definedName name="total_cargo_traffic_CTK_2004" localSheetId="5">[15]Global!#REF!</definedName>
    <definedName name="total_cargo_traffic_CTK_2004" localSheetId="9">[15]Global!#REF!</definedName>
    <definedName name="total_cargo_traffic_CTK_2004" localSheetId="2">[15]Global!#REF!</definedName>
    <definedName name="total_cargo_traffic_CTK_2004" localSheetId="25">[15]Global!#REF!</definedName>
    <definedName name="total_cargo_traffic_CTK_2004">[15]Global!#REF!</definedName>
    <definedName name="total_cargo_traffic_CTK_2005" localSheetId="4">[15]Global!#REF!</definedName>
    <definedName name="total_cargo_traffic_CTK_2005" localSheetId="17">[15]Global!#REF!</definedName>
    <definedName name="total_cargo_traffic_CTK_2005" localSheetId="5">[15]Global!#REF!</definedName>
    <definedName name="total_cargo_traffic_CTK_2005" localSheetId="9">[15]Global!#REF!</definedName>
    <definedName name="total_cargo_traffic_CTK_2005" localSheetId="2">[15]Global!#REF!</definedName>
    <definedName name="total_cargo_traffic_CTK_2005" localSheetId="25">[15]Global!#REF!</definedName>
    <definedName name="total_cargo_traffic_CTK_2005">[15]Global!#REF!</definedName>
    <definedName name="total_cargo_traffic_CTK_2006" localSheetId="4">[15]Global!#REF!</definedName>
    <definedName name="total_cargo_traffic_CTK_2006" localSheetId="17">[15]Global!#REF!</definedName>
    <definedName name="total_cargo_traffic_CTK_2006" localSheetId="5">[15]Global!#REF!</definedName>
    <definedName name="total_cargo_traffic_CTK_2006" localSheetId="9">[15]Global!#REF!</definedName>
    <definedName name="total_cargo_traffic_CTK_2006" localSheetId="2">[15]Global!#REF!</definedName>
    <definedName name="total_cargo_traffic_CTK_2006" localSheetId="25">[15]Global!#REF!</definedName>
    <definedName name="total_cargo_traffic_CTK_2006">[15]Global!#REF!</definedName>
    <definedName name="total_cargo_traffic_CTK_2007" localSheetId="4">[15]Global!#REF!</definedName>
    <definedName name="total_cargo_traffic_CTK_2007" localSheetId="17">[15]Global!#REF!</definedName>
    <definedName name="total_cargo_traffic_CTK_2007" localSheetId="5">[15]Global!#REF!</definedName>
    <definedName name="total_cargo_traffic_CTK_2007" localSheetId="9">[15]Global!#REF!</definedName>
    <definedName name="total_cargo_traffic_CTK_2007" localSheetId="2">[15]Global!#REF!</definedName>
    <definedName name="total_cargo_traffic_CTK_2007" localSheetId="25">[15]Global!#REF!</definedName>
    <definedName name="total_cargo_traffic_CTK_2007">[15]Global!#REF!</definedName>
    <definedName name="total_cargo_traffic_CTK_2008" localSheetId="4">[15]Global!#REF!</definedName>
    <definedName name="total_cargo_traffic_CTK_2008" localSheetId="17">[15]Global!#REF!</definedName>
    <definedName name="total_cargo_traffic_CTK_2008" localSheetId="5">[15]Global!#REF!</definedName>
    <definedName name="total_cargo_traffic_CTK_2008" localSheetId="9">[15]Global!#REF!</definedName>
    <definedName name="total_cargo_traffic_CTK_2008" localSheetId="2">[15]Global!#REF!</definedName>
    <definedName name="total_cargo_traffic_CTK_2008" localSheetId="25">[15]Global!#REF!</definedName>
    <definedName name="total_cargo_traffic_CTK_2008">[15]Global!#REF!</definedName>
    <definedName name="total_cargo_traffic_CTK_2009" localSheetId="4">[15]Global!#REF!</definedName>
    <definedName name="total_cargo_traffic_CTK_2009" localSheetId="17">[15]Global!#REF!</definedName>
    <definedName name="total_cargo_traffic_CTK_2009" localSheetId="5">[15]Global!#REF!</definedName>
    <definedName name="total_cargo_traffic_CTK_2009" localSheetId="9">[15]Global!#REF!</definedName>
    <definedName name="total_cargo_traffic_CTK_2009" localSheetId="2">[15]Global!#REF!</definedName>
    <definedName name="total_cargo_traffic_CTK_2009" localSheetId="25">[15]Global!#REF!</definedName>
    <definedName name="total_cargo_traffic_CTK_2009">[15]Global!#REF!</definedName>
    <definedName name="total_cargo_traffic_CTK_2010" localSheetId="4">[15]Global!#REF!</definedName>
    <definedName name="total_cargo_traffic_CTK_2010" localSheetId="17">[15]Global!#REF!</definedName>
    <definedName name="total_cargo_traffic_CTK_2010" localSheetId="5">[15]Global!#REF!</definedName>
    <definedName name="total_cargo_traffic_CTK_2010" localSheetId="9">[15]Global!#REF!</definedName>
    <definedName name="total_cargo_traffic_CTK_2010" localSheetId="2">[15]Global!#REF!</definedName>
    <definedName name="total_cargo_traffic_CTK_2010" localSheetId="25">[15]Global!#REF!</definedName>
    <definedName name="total_cargo_traffic_CTK_2010">[15]Global!#REF!</definedName>
    <definedName name="total_cargo_traffic_CTK_comm" localSheetId="4">[15]Global!#REF!</definedName>
    <definedName name="total_cargo_traffic_CTK_comm" localSheetId="17">[15]Global!#REF!</definedName>
    <definedName name="total_cargo_traffic_CTK_comm" localSheetId="5">[15]Global!#REF!</definedName>
    <definedName name="total_cargo_traffic_CTK_comm" localSheetId="9">[15]Global!#REF!</definedName>
    <definedName name="total_cargo_traffic_CTK_comm" localSheetId="2">[15]Global!#REF!</definedName>
    <definedName name="total_cargo_traffic_CTK_comm" localSheetId="25">[15]Global!#REF!</definedName>
    <definedName name="total_cargo_traffic_CTK_comm">[15]Global!#REF!</definedName>
    <definedName name="total_cargo_traffic_CTM_1985" localSheetId="4">[15]Global!#REF!</definedName>
    <definedName name="total_cargo_traffic_CTM_1985" localSheetId="17">[15]Global!#REF!</definedName>
    <definedName name="total_cargo_traffic_CTM_1985" localSheetId="5">[15]Global!#REF!</definedName>
    <definedName name="total_cargo_traffic_CTM_1985" localSheetId="9">[15]Global!#REF!</definedName>
    <definedName name="total_cargo_traffic_CTM_1985" localSheetId="2">[15]Global!#REF!</definedName>
    <definedName name="total_cargo_traffic_CTM_1985" localSheetId="25">[15]Global!#REF!</definedName>
    <definedName name="total_cargo_traffic_CTM_1985">[15]Global!#REF!</definedName>
    <definedName name="total_cargo_traffic_CTM_1986" localSheetId="4">[15]Global!#REF!</definedName>
    <definedName name="total_cargo_traffic_CTM_1986" localSheetId="17">[15]Global!#REF!</definedName>
    <definedName name="total_cargo_traffic_CTM_1986" localSheetId="5">[15]Global!#REF!</definedName>
    <definedName name="total_cargo_traffic_CTM_1986" localSheetId="9">[15]Global!#REF!</definedName>
    <definedName name="total_cargo_traffic_CTM_1986" localSheetId="2">[15]Global!#REF!</definedName>
    <definedName name="total_cargo_traffic_CTM_1986" localSheetId="25">[15]Global!#REF!</definedName>
    <definedName name="total_cargo_traffic_CTM_1986">[15]Global!#REF!</definedName>
    <definedName name="total_cargo_traffic_CTM_1987" localSheetId="4">[15]Global!#REF!</definedName>
    <definedName name="total_cargo_traffic_CTM_1987" localSheetId="17">[15]Global!#REF!</definedName>
    <definedName name="total_cargo_traffic_CTM_1987" localSheetId="5">[15]Global!#REF!</definedName>
    <definedName name="total_cargo_traffic_CTM_1987" localSheetId="9">[15]Global!#REF!</definedName>
    <definedName name="total_cargo_traffic_CTM_1987" localSheetId="2">[15]Global!#REF!</definedName>
    <definedName name="total_cargo_traffic_CTM_1987" localSheetId="25">[15]Global!#REF!</definedName>
    <definedName name="total_cargo_traffic_CTM_1987">[15]Global!#REF!</definedName>
    <definedName name="total_cargo_traffic_CTM_1988" localSheetId="4">[15]Global!#REF!</definedName>
    <definedName name="total_cargo_traffic_CTM_1988" localSheetId="17">[15]Global!#REF!</definedName>
    <definedName name="total_cargo_traffic_CTM_1988" localSheetId="5">[15]Global!#REF!</definedName>
    <definedName name="total_cargo_traffic_CTM_1988" localSheetId="9">[15]Global!#REF!</definedName>
    <definedName name="total_cargo_traffic_CTM_1988" localSheetId="2">[15]Global!#REF!</definedName>
    <definedName name="total_cargo_traffic_CTM_1988" localSheetId="25">[15]Global!#REF!</definedName>
    <definedName name="total_cargo_traffic_CTM_1988">[15]Global!#REF!</definedName>
    <definedName name="total_cargo_traffic_CTM_1989" localSheetId="4">[15]Global!#REF!</definedName>
    <definedName name="total_cargo_traffic_CTM_1989" localSheetId="17">[15]Global!#REF!</definedName>
    <definedName name="total_cargo_traffic_CTM_1989" localSheetId="5">[15]Global!#REF!</definedName>
    <definedName name="total_cargo_traffic_CTM_1989" localSheetId="9">[15]Global!#REF!</definedName>
    <definedName name="total_cargo_traffic_CTM_1989" localSheetId="2">[15]Global!#REF!</definedName>
    <definedName name="total_cargo_traffic_CTM_1989" localSheetId="25">[15]Global!#REF!</definedName>
    <definedName name="total_cargo_traffic_CTM_1989">[15]Global!#REF!</definedName>
    <definedName name="total_cargo_traffic_CTM_1990" localSheetId="4">[15]Global!#REF!</definedName>
    <definedName name="total_cargo_traffic_CTM_1990" localSheetId="17">[15]Global!#REF!</definedName>
    <definedName name="total_cargo_traffic_CTM_1990" localSheetId="5">[15]Global!#REF!</definedName>
    <definedName name="total_cargo_traffic_CTM_1990" localSheetId="9">[15]Global!#REF!</definedName>
    <definedName name="total_cargo_traffic_CTM_1990" localSheetId="2">[15]Global!#REF!</definedName>
    <definedName name="total_cargo_traffic_CTM_1990" localSheetId="25">[15]Global!#REF!</definedName>
    <definedName name="total_cargo_traffic_CTM_1990">[15]Global!#REF!</definedName>
    <definedName name="total_cargo_traffic_CTM_1991" localSheetId="4">[15]Global!#REF!</definedName>
    <definedName name="total_cargo_traffic_CTM_1991" localSheetId="17">[15]Global!#REF!</definedName>
    <definedName name="total_cargo_traffic_CTM_1991" localSheetId="5">[15]Global!#REF!</definedName>
    <definedName name="total_cargo_traffic_CTM_1991" localSheetId="9">[15]Global!#REF!</definedName>
    <definedName name="total_cargo_traffic_CTM_1991" localSheetId="2">[15]Global!#REF!</definedName>
    <definedName name="total_cargo_traffic_CTM_1991" localSheetId="25">[15]Global!#REF!</definedName>
    <definedName name="total_cargo_traffic_CTM_1991">[15]Global!#REF!</definedName>
    <definedName name="total_cargo_traffic_CTM_1992" localSheetId="4">[15]Global!#REF!</definedName>
    <definedName name="total_cargo_traffic_CTM_1992" localSheetId="17">[15]Global!#REF!</definedName>
    <definedName name="total_cargo_traffic_CTM_1992" localSheetId="5">[15]Global!#REF!</definedName>
    <definedName name="total_cargo_traffic_CTM_1992" localSheetId="9">[15]Global!#REF!</definedName>
    <definedName name="total_cargo_traffic_CTM_1992" localSheetId="2">[15]Global!#REF!</definedName>
    <definedName name="total_cargo_traffic_CTM_1992" localSheetId="25">[15]Global!#REF!</definedName>
    <definedName name="total_cargo_traffic_CTM_1992">[15]Global!#REF!</definedName>
    <definedName name="total_cargo_traffic_CTM_1993" localSheetId="4">[15]Global!#REF!</definedName>
    <definedName name="total_cargo_traffic_CTM_1993" localSheetId="17">[15]Global!#REF!</definedName>
    <definedName name="total_cargo_traffic_CTM_1993" localSheetId="5">[15]Global!#REF!</definedName>
    <definedName name="total_cargo_traffic_CTM_1993" localSheetId="9">[15]Global!#REF!</definedName>
    <definedName name="total_cargo_traffic_CTM_1993" localSheetId="2">[15]Global!#REF!</definedName>
    <definedName name="total_cargo_traffic_CTM_1993" localSheetId="25">[15]Global!#REF!</definedName>
    <definedName name="total_cargo_traffic_CTM_1993">[15]Global!#REF!</definedName>
    <definedName name="total_cargo_traffic_CTM_1994" localSheetId="4">[15]Global!#REF!</definedName>
    <definedName name="total_cargo_traffic_CTM_1994" localSheetId="17">[15]Global!#REF!</definedName>
    <definedName name="total_cargo_traffic_CTM_1994" localSheetId="5">[15]Global!#REF!</definedName>
    <definedName name="total_cargo_traffic_CTM_1994" localSheetId="9">[15]Global!#REF!</definedName>
    <definedName name="total_cargo_traffic_CTM_1994" localSheetId="2">[15]Global!#REF!</definedName>
    <definedName name="total_cargo_traffic_CTM_1994" localSheetId="25">[15]Global!#REF!</definedName>
    <definedName name="total_cargo_traffic_CTM_1994">[15]Global!#REF!</definedName>
    <definedName name="total_cargo_traffic_CTM_1995" localSheetId="4">[15]Global!#REF!</definedName>
    <definedName name="total_cargo_traffic_CTM_1995" localSheetId="17">[15]Global!#REF!</definedName>
    <definedName name="total_cargo_traffic_CTM_1995" localSheetId="5">[15]Global!#REF!</definedName>
    <definedName name="total_cargo_traffic_CTM_1995" localSheetId="9">[15]Global!#REF!</definedName>
    <definedName name="total_cargo_traffic_CTM_1995" localSheetId="2">[15]Global!#REF!</definedName>
    <definedName name="total_cargo_traffic_CTM_1995" localSheetId="25">[15]Global!#REF!</definedName>
    <definedName name="total_cargo_traffic_CTM_1995">[15]Global!#REF!</definedName>
    <definedName name="total_cargo_traffic_CTM_1996" localSheetId="4">[15]Global!#REF!</definedName>
    <definedName name="total_cargo_traffic_CTM_1996" localSheetId="17">[15]Global!#REF!</definedName>
    <definedName name="total_cargo_traffic_CTM_1996" localSheetId="5">[15]Global!#REF!</definedName>
    <definedName name="total_cargo_traffic_CTM_1996" localSheetId="9">[15]Global!#REF!</definedName>
    <definedName name="total_cargo_traffic_CTM_1996" localSheetId="2">[15]Global!#REF!</definedName>
    <definedName name="total_cargo_traffic_CTM_1996" localSheetId="25">[15]Global!#REF!</definedName>
    <definedName name="total_cargo_traffic_CTM_1996">[15]Global!#REF!</definedName>
    <definedName name="total_cargo_traffic_CTM_1997" localSheetId="4">[15]Global!#REF!</definedName>
    <definedName name="total_cargo_traffic_CTM_1997" localSheetId="17">[15]Global!#REF!</definedName>
    <definedName name="total_cargo_traffic_CTM_1997" localSheetId="5">[15]Global!#REF!</definedName>
    <definedName name="total_cargo_traffic_CTM_1997" localSheetId="9">[15]Global!#REF!</definedName>
    <definedName name="total_cargo_traffic_CTM_1997" localSheetId="2">[15]Global!#REF!</definedName>
    <definedName name="total_cargo_traffic_CTM_1997" localSheetId="25">[15]Global!#REF!</definedName>
    <definedName name="total_cargo_traffic_CTM_1997">[15]Global!#REF!</definedName>
    <definedName name="total_cargo_traffic_CTM_1998" localSheetId="4">[15]Global!#REF!</definedName>
    <definedName name="total_cargo_traffic_CTM_1998" localSheetId="17">[15]Global!#REF!</definedName>
    <definedName name="total_cargo_traffic_CTM_1998" localSheetId="5">[15]Global!#REF!</definedName>
    <definedName name="total_cargo_traffic_CTM_1998" localSheetId="9">[15]Global!#REF!</definedName>
    <definedName name="total_cargo_traffic_CTM_1998" localSheetId="2">[15]Global!#REF!</definedName>
    <definedName name="total_cargo_traffic_CTM_1998" localSheetId="25">[15]Global!#REF!</definedName>
    <definedName name="total_cargo_traffic_CTM_1998">[15]Global!#REF!</definedName>
    <definedName name="total_cargo_traffic_CTM_1999" localSheetId="4">[15]Global!#REF!</definedName>
    <definedName name="total_cargo_traffic_CTM_1999" localSheetId="17">[15]Global!#REF!</definedName>
    <definedName name="total_cargo_traffic_CTM_1999" localSheetId="5">[15]Global!#REF!</definedName>
    <definedName name="total_cargo_traffic_CTM_1999" localSheetId="9">[15]Global!#REF!</definedName>
    <definedName name="total_cargo_traffic_CTM_1999" localSheetId="2">[15]Global!#REF!</definedName>
    <definedName name="total_cargo_traffic_CTM_1999" localSheetId="25">[15]Global!#REF!</definedName>
    <definedName name="total_cargo_traffic_CTM_1999">[15]Global!#REF!</definedName>
    <definedName name="total_cargo_traffic_CTM_2000" localSheetId="4">[15]Global!#REF!</definedName>
    <definedName name="total_cargo_traffic_CTM_2000" localSheetId="17">[15]Global!#REF!</definedName>
    <definedName name="total_cargo_traffic_CTM_2000" localSheetId="5">[15]Global!#REF!</definedName>
    <definedName name="total_cargo_traffic_CTM_2000" localSheetId="9">[15]Global!#REF!</definedName>
    <definedName name="total_cargo_traffic_CTM_2000" localSheetId="2">[15]Global!#REF!</definedName>
    <definedName name="total_cargo_traffic_CTM_2000" localSheetId="25">[15]Global!#REF!</definedName>
    <definedName name="total_cargo_traffic_CTM_2000">[15]Global!#REF!</definedName>
    <definedName name="total_cargo_traffic_CTM_2001" localSheetId="4">[15]Global!#REF!</definedName>
    <definedName name="total_cargo_traffic_CTM_2001" localSheetId="17">[15]Global!#REF!</definedName>
    <definedName name="total_cargo_traffic_CTM_2001" localSheetId="5">[15]Global!#REF!</definedName>
    <definedName name="total_cargo_traffic_CTM_2001" localSheetId="9">[15]Global!#REF!</definedName>
    <definedName name="total_cargo_traffic_CTM_2001" localSheetId="2">[15]Global!#REF!</definedName>
    <definedName name="total_cargo_traffic_CTM_2001" localSheetId="25">[15]Global!#REF!</definedName>
    <definedName name="total_cargo_traffic_CTM_2001">[15]Global!#REF!</definedName>
    <definedName name="total_cargo_traffic_CTM_2002" localSheetId="4">[15]Global!#REF!</definedName>
    <definedName name="total_cargo_traffic_CTM_2002" localSheetId="17">[15]Global!#REF!</definedName>
    <definedName name="total_cargo_traffic_CTM_2002" localSheetId="5">[15]Global!#REF!</definedName>
    <definedName name="total_cargo_traffic_CTM_2002" localSheetId="9">[15]Global!#REF!</definedName>
    <definedName name="total_cargo_traffic_CTM_2002" localSheetId="2">[15]Global!#REF!</definedName>
    <definedName name="total_cargo_traffic_CTM_2002" localSheetId="25">[15]Global!#REF!</definedName>
    <definedName name="total_cargo_traffic_CTM_2002">[15]Global!#REF!</definedName>
    <definedName name="total_cargo_traffic_CTM_2003" localSheetId="4">[15]Global!#REF!</definedName>
    <definedName name="total_cargo_traffic_CTM_2003" localSheetId="17">[15]Global!#REF!</definedName>
    <definedName name="total_cargo_traffic_CTM_2003" localSheetId="5">[15]Global!#REF!</definedName>
    <definedName name="total_cargo_traffic_CTM_2003" localSheetId="9">[15]Global!#REF!</definedName>
    <definedName name="total_cargo_traffic_CTM_2003" localSheetId="2">[15]Global!#REF!</definedName>
    <definedName name="total_cargo_traffic_CTM_2003" localSheetId="25">[15]Global!#REF!</definedName>
    <definedName name="total_cargo_traffic_CTM_2003">[15]Global!#REF!</definedName>
    <definedName name="total_cargo_traffic_CTM_2004" localSheetId="4">[15]Global!#REF!</definedName>
    <definedName name="total_cargo_traffic_CTM_2004" localSheetId="17">[15]Global!#REF!</definedName>
    <definedName name="total_cargo_traffic_CTM_2004" localSheetId="5">[15]Global!#REF!</definedName>
    <definedName name="total_cargo_traffic_CTM_2004" localSheetId="9">[15]Global!#REF!</definedName>
    <definedName name="total_cargo_traffic_CTM_2004" localSheetId="2">[15]Global!#REF!</definedName>
    <definedName name="total_cargo_traffic_CTM_2004" localSheetId="25">[15]Global!#REF!</definedName>
    <definedName name="total_cargo_traffic_CTM_2004">[15]Global!#REF!</definedName>
    <definedName name="total_cargo_traffic_CTM_2005" localSheetId="4">[15]Global!#REF!</definedName>
    <definedName name="total_cargo_traffic_CTM_2005" localSheetId="17">[15]Global!#REF!</definedName>
    <definedName name="total_cargo_traffic_CTM_2005" localSheetId="5">[15]Global!#REF!</definedName>
    <definedName name="total_cargo_traffic_CTM_2005" localSheetId="9">[15]Global!#REF!</definedName>
    <definedName name="total_cargo_traffic_CTM_2005" localSheetId="2">[15]Global!#REF!</definedName>
    <definedName name="total_cargo_traffic_CTM_2005" localSheetId="25">[15]Global!#REF!</definedName>
    <definedName name="total_cargo_traffic_CTM_2005">[15]Global!#REF!</definedName>
    <definedName name="total_cargo_traffic_CTM_2006" localSheetId="4">[15]Global!#REF!</definedName>
    <definedName name="total_cargo_traffic_CTM_2006" localSheetId="17">[15]Global!#REF!</definedName>
    <definedName name="total_cargo_traffic_CTM_2006" localSheetId="5">[15]Global!#REF!</definedName>
    <definedName name="total_cargo_traffic_CTM_2006" localSheetId="9">[15]Global!#REF!</definedName>
    <definedName name="total_cargo_traffic_CTM_2006" localSheetId="2">[15]Global!#REF!</definedName>
    <definedName name="total_cargo_traffic_CTM_2006" localSheetId="25">[15]Global!#REF!</definedName>
    <definedName name="total_cargo_traffic_CTM_2006">[15]Global!#REF!</definedName>
    <definedName name="total_cargo_traffic_CTM_2007" localSheetId="4">[15]Global!#REF!</definedName>
    <definedName name="total_cargo_traffic_CTM_2007" localSheetId="17">[15]Global!#REF!</definedName>
    <definedName name="total_cargo_traffic_CTM_2007" localSheetId="5">[15]Global!#REF!</definedName>
    <definedName name="total_cargo_traffic_CTM_2007" localSheetId="9">[15]Global!#REF!</definedName>
    <definedName name="total_cargo_traffic_CTM_2007" localSheetId="2">[15]Global!#REF!</definedName>
    <definedName name="total_cargo_traffic_CTM_2007" localSheetId="25">[15]Global!#REF!</definedName>
    <definedName name="total_cargo_traffic_CTM_2007">[15]Global!#REF!</definedName>
    <definedName name="total_cargo_traffic_CTM_2008" localSheetId="4">[15]Global!#REF!</definedName>
    <definedName name="total_cargo_traffic_CTM_2008" localSheetId="17">[15]Global!#REF!</definedName>
    <definedName name="total_cargo_traffic_CTM_2008" localSheetId="5">[15]Global!#REF!</definedName>
    <definedName name="total_cargo_traffic_CTM_2008" localSheetId="9">[15]Global!#REF!</definedName>
    <definedName name="total_cargo_traffic_CTM_2008" localSheetId="2">[15]Global!#REF!</definedName>
    <definedName name="total_cargo_traffic_CTM_2008" localSheetId="25">[15]Global!#REF!</definedName>
    <definedName name="total_cargo_traffic_CTM_2008">[15]Global!#REF!</definedName>
    <definedName name="total_cargo_traffic_CTM_2009" localSheetId="4">[15]Global!#REF!</definedName>
    <definedName name="total_cargo_traffic_CTM_2009" localSheetId="17">[15]Global!#REF!</definedName>
    <definedName name="total_cargo_traffic_CTM_2009" localSheetId="5">[15]Global!#REF!</definedName>
    <definedName name="total_cargo_traffic_CTM_2009" localSheetId="9">[15]Global!#REF!</definedName>
    <definedName name="total_cargo_traffic_CTM_2009" localSheetId="2">[15]Global!#REF!</definedName>
    <definedName name="total_cargo_traffic_CTM_2009" localSheetId="25">[15]Global!#REF!</definedName>
    <definedName name="total_cargo_traffic_CTM_2009">[15]Global!#REF!</definedName>
    <definedName name="total_cargo_traffic_CTM_2010" localSheetId="4">[15]Global!#REF!</definedName>
    <definedName name="total_cargo_traffic_CTM_2010" localSheetId="17">[15]Global!#REF!</definedName>
    <definedName name="total_cargo_traffic_CTM_2010" localSheetId="5">[15]Global!#REF!</definedName>
    <definedName name="total_cargo_traffic_CTM_2010" localSheetId="9">[15]Global!#REF!</definedName>
    <definedName name="total_cargo_traffic_CTM_2010" localSheetId="2">[15]Global!#REF!</definedName>
    <definedName name="total_cargo_traffic_CTM_2010" localSheetId="25">[15]Global!#REF!</definedName>
    <definedName name="total_cargo_traffic_CTM_2010">[15]Global!#REF!</definedName>
    <definedName name="total_cargo_traffic_CTM_comm" localSheetId="4">[15]Global!#REF!</definedName>
    <definedName name="total_cargo_traffic_CTM_comm" localSheetId="17">[15]Global!#REF!</definedName>
    <definedName name="total_cargo_traffic_CTM_comm" localSheetId="5">[15]Global!#REF!</definedName>
    <definedName name="total_cargo_traffic_CTM_comm" localSheetId="9">[15]Global!#REF!</definedName>
    <definedName name="total_cargo_traffic_CTM_comm" localSheetId="2">[15]Global!#REF!</definedName>
    <definedName name="total_cargo_traffic_CTM_comm" localSheetId="25">[15]Global!#REF!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7">[8]Forecasts_VDF!#REF!</definedName>
    <definedName name="Total_COS_net_DnA_fore" localSheetId="5">[8]Forecasts_VDF!#REF!</definedName>
    <definedName name="Total_COS_net_DnA_fore" localSheetId="9">[8]Forecasts_VDF!#REF!</definedName>
    <definedName name="Total_COS_net_DnA_fore" localSheetId="2">[8]Forecasts_VDF!#REF!</definedName>
    <definedName name="Total_COS_net_DnA_fore" localSheetId="25">[8]Forecasts_VDF!#REF!</definedName>
    <definedName name="Total_COS_net_DnA_fore">[8]Forecasts_VDF!#REF!</definedName>
    <definedName name="total_costs_ex_fuel_depr_per_ASK_1985" localSheetId="4">[15]Global!#REF!</definedName>
    <definedName name="total_costs_ex_fuel_depr_per_ASK_1985" localSheetId="17">[15]Global!#REF!</definedName>
    <definedName name="total_costs_ex_fuel_depr_per_ASK_1985" localSheetId="5">[15]Global!#REF!</definedName>
    <definedName name="total_costs_ex_fuel_depr_per_ASK_1985" localSheetId="9">[15]Global!#REF!</definedName>
    <definedName name="total_costs_ex_fuel_depr_per_ASK_1985" localSheetId="2">[15]Global!#REF!</definedName>
    <definedName name="total_costs_ex_fuel_depr_per_ASK_1985" localSheetId="25">[15]Global!#REF!</definedName>
    <definedName name="total_costs_ex_fuel_depr_per_ASK_1985">[15]Global!#REF!</definedName>
    <definedName name="total_costs_ex_fuel_depr_per_ASK_1986" localSheetId="4">[15]Global!#REF!</definedName>
    <definedName name="total_costs_ex_fuel_depr_per_ASK_1986" localSheetId="17">[15]Global!#REF!</definedName>
    <definedName name="total_costs_ex_fuel_depr_per_ASK_1986" localSheetId="5">[15]Global!#REF!</definedName>
    <definedName name="total_costs_ex_fuel_depr_per_ASK_1986" localSheetId="9">[15]Global!#REF!</definedName>
    <definedName name="total_costs_ex_fuel_depr_per_ASK_1986" localSheetId="2">[15]Global!#REF!</definedName>
    <definedName name="total_costs_ex_fuel_depr_per_ASK_1986" localSheetId="25">[15]Global!#REF!</definedName>
    <definedName name="total_costs_ex_fuel_depr_per_ASK_1986">[15]Global!#REF!</definedName>
    <definedName name="total_costs_ex_fuel_depr_per_ASK_1987" localSheetId="4">[15]Global!#REF!</definedName>
    <definedName name="total_costs_ex_fuel_depr_per_ASK_1987" localSheetId="17">[15]Global!#REF!</definedName>
    <definedName name="total_costs_ex_fuel_depr_per_ASK_1987" localSheetId="5">[15]Global!#REF!</definedName>
    <definedName name="total_costs_ex_fuel_depr_per_ASK_1987" localSheetId="9">[15]Global!#REF!</definedName>
    <definedName name="total_costs_ex_fuel_depr_per_ASK_1987" localSheetId="2">[15]Global!#REF!</definedName>
    <definedName name="total_costs_ex_fuel_depr_per_ASK_1987" localSheetId="25">[15]Global!#REF!</definedName>
    <definedName name="total_costs_ex_fuel_depr_per_ASK_1987">[15]Global!#REF!</definedName>
    <definedName name="total_costs_ex_fuel_depr_per_ASK_1988" localSheetId="4">[15]Global!#REF!</definedName>
    <definedName name="total_costs_ex_fuel_depr_per_ASK_1988" localSheetId="17">[15]Global!#REF!</definedName>
    <definedName name="total_costs_ex_fuel_depr_per_ASK_1988" localSheetId="5">[15]Global!#REF!</definedName>
    <definedName name="total_costs_ex_fuel_depr_per_ASK_1988" localSheetId="9">[15]Global!#REF!</definedName>
    <definedName name="total_costs_ex_fuel_depr_per_ASK_1988" localSheetId="2">[15]Global!#REF!</definedName>
    <definedName name="total_costs_ex_fuel_depr_per_ASK_1988" localSheetId="25">[15]Global!#REF!</definedName>
    <definedName name="total_costs_ex_fuel_depr_per_ASK_1988">[15]Global!#REF!</definedName>
    <definedName name="total_costs_ex_fuel_depr_per_ASK_1989" localSheetId="4">[15]Global!#REF!</definedName>
    <definedName name="total_costs_ex_fuel_depr_per_ASK_1989" localSheetId="17">[15]Global!#REF!</definedName>
    <definedName name="total_costs_ex_fuel_depr_per_ASK_1989" localSheetId="5">[15]Global!#REF!</definedName>
    <definedName name="total_costs_ex_fuel_depr_per_ASK_1989" localSheetId="9">[15]Global!#REF!</definedName>
    <definedName name="total_costs_ex_fuel_depr_per_ASK_1989" localSheetId="2">[15]Global!#REF!</definedName>
    <definedName name="total_costs_ex_fuel_depr_per_ASK_1989" localSheetId="25">[15]Global!#REF!</definedName>
    <definedName name="total_costs_ex_fuel_depr_per_ASK_1989">[15]Global!#REF!</definedName>
    <definedName name="total_costs_ex_fuel_depr_per_ASK_1990" localSheetId="4">[15]Global!#REF!</definedName>
    <definedName name="total_costs_ex_fuel_depr_per_ASK_1990" localSheetId="17">[15]Global!#REF!</definedName>
    <definedName name="total_costs_ex_fuel_depr_per_ASK_1990" localSheetId="5">[15]Global!#REF!</definedName>
    <definedName name="total_costs_ex_fuel_depr_per_ASK_1990" localSheetId="9">[15]Global!#REF!</definedName>
    <definedName name="total_costs_ex_fuel_depr_per_ASK_1990" localSheetId="2">[15]Global!#REF!</definedName>
    <definedName name="total_costs_ex_fuel_depr_per_ASK_1990" localSheetId="25">[15]Global!#REF!</definedName>
    <definedName name="total_costs_ex_fuel_depr_per_ASK_1990">[15]Global!#REF!</definedName>
    <definedName name="total_costs_ex_fuel_depr_per_ASK_1991" localSheetId="4">[15]Global!#REF!</definedName>
    <definedName name="total_costs_ex_fuel_depr_per_ASK_1991" localSheetId="17">[15]Global!#REF!</definedName>
    <definedName name="total_costs_ex_fuel_depr_per_ASK_1991" localSheetId="5">[15]Global!#REF!</definedName>
    <definedName name="total_costs_ex_fuel_depr_per_ASK_1991" localSheetId="9">[15]Global!#REF!</definedName>
    <definedName name="total_costs_ex_fuel_depr_per_ASK_1991" localSheetId="2">[15]Global!#REF!</definedName>
    <definedName name="total_costs_ex_fuel_depr_per_ASK_1991" localSheetId="25">[15]Global!#REF!</definedName>
    <definedName name="total_costs_ex_fuel_depr_per_ASK_1991">[15]Global!#REF!</definedName>
    <definedName name="total_costs_ex_fuel_depr_per_ASK_1992" localSheetId="4">[15]Global!#REF!</definedName>
    <definedName name="total_costs_ex_fuel_depr_per_ASK_1992" localSheetId="17">[15]Global!#REF!</definedName>
    <definedName name="total_costs_ex_fuel_depr_per_ASK_1992" localSheetId="5">[15]Global!#REF!</definedName>
    <definedName name="total_costs_ex_fuel_depr_per_ASK_1992" localSheetId="9">[15]Global!#REF!</definedName>
    <definedName name="total_costs_ex_fuel_depr_per_ASK_1992" localSheetId="2">[15]Global!#REF!</definedName>
    <definedName name="total_costs_ex_fuel_depr_per_ASK_1992" localSheetId="25">[15]Global!#REF!</definedName>
    <definedName name="total_costs_ex_fuel_depr_per_ASK_1992">[15]Global!#REF!</definedName>
    <definedName name="total_costs_ex_fuel_depr_per_ASK_1993" localSheetId="4">[15]Global!#REF!</definedName>
    <definedName name="total_costs_ex_fuel_depr_per_ASK_1993" localSheetId="17">[15]Global!#REF!</definedName>
    <definedName name="total_costs_ex_fuel_depr_per_ASK_1993" localSheetId="5">[15]Global!#REF!</definedName>
    <definedName name="total_costs_ex_fuel_depr_per_ASK_1993" localSheetId="9">[15]Global!#REF!</definedName>
    <definedName name="total_costs_ex_fuel_depr_per_ASK_1993" localSheetId="2">[15]Global!#REF!</definedName>
    <definedName name="total_costs_ex_fuel_depr_per_ASK_1993" localSheetId="25">[15]Global!#REF!</definedName>
    <definedName name="total_costs_ex_fuel_depr_per_ASK_1993">[15]Global!#REF!</definedName>
    <definedName name="total_costs_ex_fuel_depr_per_ASK_1994" localSheetId="4">[15]Global!#REF!</definedName>
    <definedName name="total_costs_ex_fuel_depr_per_ASK_1994" localSheetId="17">[15]Global!#REF!</definedName>
    <definedName name="total_costs_ex_fuel_depr_per_ASK_1994" localSheetId="5">[15]Global!#REF!</definedName>
    <definedName name="total_costs_ex_fuel_depr_per_ASK_1994" localSheetId="9">[15]Global!#REF!</definedName>
    <definedName name="total_costs_ex_fuel_depr_per_ASK_1994" localSheetId="2">[15]Global!#REF!</definedName>
    <definedName name="total_costs_ex_fuel_depr_per_ASK_1994" localSheetId="25">[15]Global!#REF!</definedName>
    <definedName name="total_costs_ex_fuel_depr_per_ASK_1994">[15]Global!#REF!</definedName>
    <definedName name="total_costs_ex_fuel_depr_per_ASK_1995" localSheetId="4">[15]Global!#REF!</definedName>
    <definedName name="total_costs_ex_fuel_depr_per_ASK_1995" localSheetId="17">[15]Global!#REF!</definedName>
    <definedName name="total_costs_ex_fuel_depr_per_ASK_1995" localSheetId="5">[15]Global!#REF!</definedName>
    <definedName name="total_costs_ex_fuel_depr_per_ASK_1995" localSheetId="9">[15]Global!#REF!</definedName>
    <definedName name="total_costs_ex_fuel_depr_per_ASK_1995" localSheetId="2">[15]Global!#REF!</definedName>
    <definedName name="total_costs_ex_fuel_depr_per_ASK_1995" localSheetId="25">[15]Global!#REF!</definedName>
    <definedName name="total_costs_ex_fuel_depr_per_ASK_1995">[15]Global!#REF!</definedName>
    <definedName name="total_costs_ex_fuel_depr_per_ASK_1996" localSheetId="4">[15]Global!#REF!</definedName>
    <definedName name="total_costs_ex_fuel_depr_per_ASK_1996" localSheetId="17">[15]Global!#REF!</definedName>
    <definedName name="total_costs_ex_fuel_depr_per_ASK_1996" localSheetId="5">[15]Global!#REF!</definedName>
    <definedName name="total_costs_ex_fuel_depr_per_ASK_1996" localSheetId="9">[15]Global!#REF!</definedName>
    <definedName name="total_costs_ex_fuel_depr_per_ASK_1996" localSheetId="2">[15]Global!#REF!</definedName>
    <definedName name="total_costs_ex_fuel_depr_per_ASK_1996" localSheetId="25">[15]Global!#REF!</definedName>
    <definedName name="total_costs_ex_fuel_depr_per_ASK_1996">[15]Global!#REF!</definedName>
    <definedName name="total_costs_ex_fuel_depr_per_ASK_1997" localSheetId="4">[15]Global!#REF!</definedName>
    <definedName name="total_costs_ex_fuel_depr_per_ASK_1997" localSheetId="17">[15]Global!#REF!</definedName>
    <definedName name="total_costs_ex_fuel_depr_per_ASK_1997" localSheetId="5">[15]Global!#REF!</definedName>
    <definedName name="total_costs_ex_fuel_depr_per_ASK_1997" localSheetId="9">[15]Global!#REF!</definedName>
    <definedName name="total_costs_ex_fuel_depr_per_ASK_1997" localSheetId="2">[15]Global!#REF!</definedName>
    <definedName name="total_costs_ex_fuel_depr_per_ASK_1997" localSheetId="25">[15]Global!#REF!</definedName>
    <definedName name="total_costs_ex_fuel_depr_per_ASK_1997">[15]Global!#REF!</definedName>
    <definedName name="total_costs_ex_fuel_depr_per_ASK_1998" localSheetId="4">[15]Global!#REF!</definedName>
    <definedName name="total_costs_ex_fuel_depr_per_ASK_1998" localSheetId="17">[15]Global!#REF!</definedName>
    <definedName name="total_costs_ex_fuel_depr_per_ASK_1998" localSheetId="5">[15]Global!#REF!</definedName>
    <definedName name="total_costs_ex_fuel_depr_per_ASK_1998" localSheetId="9">[15]Global!#REF!</definedName>
    <definedName name="total_costs_ex_fuel_depr_per_ASK_1998" localSheetId="2">[15]Global!#REF!</definedName>
    <definedName name="total_costs_ex_fuel_depr_per_ASK_1998" localSheetId="25">[15]Global!#REF!</definedName>
    <definedName name="total_costs_ex_fuel_depr_per_ASK_1998">[15]Global!#REF!</definedName>
    <definedName name="total_costs_ex_fuel_depr_per_ASK_1999" localSheetId="4">[15]Global!#REF!</definedName>
    <definedName name="total_costs_ex_fuel_depr_per_ASK_1999" localSheetId="17">[15]Global!#REF!</definedName>
    <definedName name="total_costs_ex_fuel_depr_per_ASK_1999" localSheetId="5">[15]Global!#REF!</definedName>
    <definedName name="total_costs_ex_fuel_depr_per_ASK_1999" localSheetId="9">[15]Global!#REF!</definedName>
    <definedName name="total_costs_ex_fuel_depr_per_ASK_1999" localSheetId="2">[15]Global!#REF!</definedName>
    <definedName name="total_costs_ex_fuel_depr_per_ASK_1999" localSheetId="25">[15]Global!#REF!</definedName>
    <definedName name="total_costs_ex_fuel_depr_per_ASK_1999">[15]Global!#REF!</definedName>
    <definedName name="total_costs_ex_fuel_depr_per_ASK_2000" localSheetId="4">[15]Global!#REF!</definedName>
    <definedName name="total_costs_ex_fuel_depr_per_ASK_2000" localSheetId="17">[15]Global!#REF!</definedName>
    <definedName name="total_costs_ex_fuel_depr_per_ASK_2000" localSheetId="5">[15]Global!#REF!</definedName>
    <definedName name="total_costs_ex_fuel_depr_per_ASK_2000" localSheetId="9">[15]Global!#REF!</definedName>
    <definedName name="total_costs_ex_fuel_depr_per_ASK_2000" localSheetId="2">[15]Global!#REF!</definedName>
    <definedName name="total_costs_ex_fuel_depr_per_ASK_2000" localSheetId="25">[15]Global!#REF!</definedName>
    <definedName name="total_costs_ex_fuel_depr_per_ASK_2000">[15]Global!#REF!</definedName>
    <definedName name="total_costs_ex_fuel_depr_per_ASK_2001" localSheetId="4">[15]Global!#REF!</definedName>
    <definedName name="total_costs_ex_fuel_depr_per_ASK_2001" localSheetId="17">[15]Global!#REF!</definedName>
    <definedName name="total_costs_ex_fuel_depr_per_ASK_2001" localSheetId="5">[15]Global!#REF!</definedName>
    <definedName name="total_costs_ex_fuel_depr_per_ASK_2001" localSheetId="9">[15]Global!#REF!</definedName>
    <definedName name="total_costs_ex_fuel_depr_per_ASK_2001" localSheetId="2">[15]Global!#REF!</definedName>
    <definedName name="total_costs_ex_fuel_depr_per_ASK_2001" localSheetId="25">[15]Global!#REF!</definedName>
    <definedName name="total_costs_ex_fuel_depr_per_ASK_2001">[15]Global!#REF!</definedName>
    <definedName name="total_costs_ex_fuel_depr_per_ASK_2002" localSheetId="4">[15]Global!#REF!</definedName>
    <definedName name="total_costs_ex_fuel_depr_per_ASK_2002" localSheetId="17">[15]Global!#REF!</definedName>
    <definedName name="total_costs_ex_fuel_depr_per_ASK_2002" localSheetId="5">[15]Global!#REF!</definedName>
    <definedName name="total_costs_ex_fuel_depr_per_ASK_2002" localSheetId="9">[15]Global!#REF!</definedName>
    <definedName name="total_costs_ex_fuel_depr_per_ASK_2002" localSheetId="2">[15]Global!#REF!</definedName>
    <definedName name="total_costs_ex_fuel_depr_per_ASK_2002" localSheetId="25">[15]Global!#REF!</definedName>
    <definedName name="total_costs_ex_fuel_depr_per_ASK_2002">[15]Global!#REF!</definedName>
    <definedName name="total_costs_ex_fuel_depr_per_ASK_2003" localSheetId="4">[15]Global!#REF!</definedName>
    <definedName name="total_costs_ex_fuel_depr_per_ASK_2003" localSheetId="17">[15]Global!#REF!</definedName>
    <definedName name="total_costs_ex_fuel_depr_per_ASK_2003" localSheetId="5">[15]Global!#REF!</definedName>
    <definedName name="total_costs_ex_fuel_depr_per_ASK_2003" localSheetId="9">[15]Global!#REF!</definedName>
    <definedName name="total_costs_ex_fuel_depr_per_ASK_2003" localSheetId="2">[15]Global!#REF!</definedName>
    <definedName name="total_costs_ex_fuel_depr_per_ASK_2003" localSheetId="25">[15]Global!#REF!</definedName>
    <definedName name="total_costs_ex_fuel_depr_per_ASK_2003">[15]Global!#REF!</definedName>
    <definedName name="total_costs_ex_fuel_depr_per_ASK_2004" localSheetId="4">[15]Global!#REF!</definedName>
    <definedName name="total_costs_ex_fuel_depr_per_ASK_2004" localSheetId="17">[15]Global!#REF!</definedName>
    <definedName name="total_costs_ex_fuel_depr_per_ASK_2004" localSheetId="5">[15]Global!#REF!</definedName>
    <definedName name="total_costs_ex_fuel_depr_per_ASK_2004" localSheetId="9">[15]Global!#REF!</definedName>
    <definedName name="total_costs_ex_fuel_depr_per_ASK_2004" localSheetId="2">[15]Global!#REF!</definedName>
    <definedName name="total_costs_ex_fuel_depr_per_ASK_2004" localSheetId="25">[15]Global!#REF!</definedName>
    <definedName name="total_costs_ex_fuel_depr_per_ASK_2004">[15]Global!#REF!</definedName>
    <definedName name="total_costs_ex_fuel_depr_per_ASK_2005" localSheetId="4">[15]Global!#REF!</definedName>
    <definedName name="total_costs_ex_fuel_depr_per_ASK_2005" localSheetId="17">[15]Global!#REF!</definedName>
    <definedName name="total_costs_ex_fuel_depr_per_ASK_2005" localSheetId="5">[15]Global!#REF!</definedName>
    <definedName name="total_costs_ex_fuel_depr_per_ASK_2005" localSheetId="9">[15]Global!#REF!</definedName>
    <definedName name="total_costs_ex_fuel_depr_per_ASK_2005" localSheetId="2">[15]Global!#REF!</definedName>
    <definedName name="total_costs_ex_fuel_depr_per_ASK_2005" localSheetId="25">[15]Global!#REF!</definedName>
    <definedName name="total_costs_ex_fuel_depr_per_ASK_2005">[15]Global!#REF!</definedName>
    <definedName name="total_costs_ex_fuel_depr_per_ASK_2006" localSheetId="4">[15]Global!#REF!</definedName>
    <definedName name="total_costs_ex_fuel_depr_per_ASK_2006" localSheetId="17">[15]Global!#REF!</definedName>
    <definedName name="total_costs_ex_fuel_depr_per_ASK_2006" localSheetId="5">[15]Global!#REF!</definedName>
    <definedName name="total_costs_ex_fuel_depr_per_ASK_2006" localSheetId="9">[15]Global!#REF!</definedName>
    <definedName name="total_costs_ex_fuel_depr_per_ASK_2006" localSheetId="2">[15]Global!#REF!</definedName>
    <definedName name="total_costs_ex_fuel_depr_per_ASK_2006" localSheetId="25">[15]Global!#REF!</definedName>
    <definedName name="total_costs_ex_fuel_depr_per_ASK_2006">[15]Global!#REF!</definedName>
    <definedName name="total_costs_ex_fuel_depr_per_ASK_2007" localSheetId="4">[15]Global!#REF!</definedName>
    <definedName name="total_costs_ex_fuel_depr_per_ASK_2007" localSheetId="17">[15]Global!#REF!</definedName>
    <definedName name="total_costs_ex_fuel_depr_per_ASK_2007" localSheetId="5">[15]Global!#REF!</definedName>
    <definedName name="total_costs_ex_fuel_depr_per_ASK_2007" localSheetId="9">[15]Global!#REF!</definedName>
    <definedName name="total_costs_ex_fuel_depr_per_ASK_2007" localSheetId="2">[15]Global!#REF!</definedName>
    <definedName name="total_costs_ex_fuel_depr_per_ASK_2007" localSheetId="25">[15]Global!#REF!</definedName>
    <definedName name="total_costs_ex_fuel_depr_per_ASK_2007">[15]Global!#REF!</definedName>
    <definedName name="total_costs_ex_fuel_depr_per_ASK_2008" localSheetId="4">[15]Global!#REF!</definedName>
    <definedName name="total_costs_ex_fuel_depr_per_ASK_2008" localSheetId="17">[15]Global!#REF!</definedName>
    <definedName name="total_costs_ex_fuel_depr_per_ASK_2008" localSheetId="5">[15]Global!#REF!</definedName>
    <definedName name="total_costs_ex_fuel_depr_per_ASK_2008" localSheetId="9">[15]Global!#REF!</definedName>
    <definedName name="total_costs_ex_fuel_depr_per_ASK_2008" localSheetId="2">[15]Global!#REF!</definedName>
    <definedName name="total_costs_ex_fuel_depr_per_ASK_2008" localSheetId="25">[15]Global!#REF!</definedName>
    <definedName name="total_costs_ex_fuel_depr_per_ASK_2008">[15]Global!#REF!</definedName>
    <definedName name="total_costs_ex_fuel_depr_per_ASK_2009" localSheetId="4">[15]Global!#REF!</definedName>
    <definedName name="total_costs_ex_fuel_depr_per_ASK_2009" localSheetId="17">[15]Global!#REF!</definedName>
    <definedName name="total_costs_ex_fuel_depr_per_ASK_2009" localSheetId="5">[15]Global!#REF!</definedName>
    <definedName name="total_costs_ex_fuel_depr_per_ASK_2009" localSheetId="9">[15]Global!#REF!</definedName>
    <definedName name="total_costs_ex_fuel_depr_per_ASK_2009" localSheetId="2">[15]Global!#REF!</definedName>
    <definedName name="total_costs_ex_fuel_depr_per_ASK_2009" localSheetId="25">[15]Global!#REF!</definedName>
    <definedName name="total_costs_ex_fuel_depr_per_ASK_2009">[15]Global!#REF!</definedName>
    <definedName name="total_costs_ex_fuel_depr_per_ASK_2010" localSheetId="4">[15]Global!#REF!</definedName>
    <definedName name="total_costs_ex_fuel_depr_per_ASK_2010" localSheetId="17">[15]Global!#REF!</definedName>
    <definedName name="total_costs_ex_fuel_depr_per_ASK_2010" localSheetId="5">[15]Global!#REF!</definedName>
    <definedName name="total_costs_ex_fuel_depr_per_ASK_2010" localSheetId="9">[15]Global!#REF!</definedName>
    <definedName name="total_costs_ex_fuel_depr_per_ASK_2010" localSheetId="2">[15]Global!#REF!</definedName>
    <definedName name="total_costs_ex_fuel_depr_per_ASK_2010" localSheetId="25">[15]Global!#REF!</definedName>
    <definedName name="total_costs_ex_fuel_depr_per_ASK_2010">[15]Global!#REF!</definedName>
    <definedName name="total_costs_ex_fuel_depr_per_ASK_comm" localSheetId="4">[15]Global!#REF!</definedName>
    <definedName name="total_costs_ex_fuel_depr_per_ASK_comm" localSheetId="17">[15]Global!#REF!</definedName>
    <definedName name="total_costs_ex_fuel_depr_per_ASK_comm" localSheetId="5">[15]Global!#REF!</definedName>
    <definedName name="total_costs_ex_fuel_depr_per_ASK_comm" localSheetId="9">[15]Global!#REF!</definedName>
    <definedName name="total_costs_ex_fuel_depr_per_ASK_comm" localSheetId="2">[15]Global!#REF!</definedName>
    <definedName name="total_costs_ex_fuel_depr_per_ASK_comm" localSheetId="25">[15]Global!#REF!</definedName>
    <definedName name="total_costs_ex_fuel_depr_per_ASK_comm">[15]Global!#REF!</definedName>
    <definedName name="total_costs_ex_fuel_depr_per_ASM_1985" localSheetId="4">[15]Global!#REF!</definedName>
    <definedName name="total_costs_ex_fuel_depr_per_ASM_1985" localSheetId="17">[15]Global!#REF!</definedName>
    <definedName name="total_costs_ex_fuel_depr_per_ASM_1985" localSheetId="5">[15]Global!#REF!</definedName>
    <definedName name="total_costs_ex_fuel_depr_per_ASM_1985" localSheetId="9">[15]Global!#REF!</definedName>
    <definedName name="total_costs_ex_fuel_depr_per_ASM_1985" localSheetId="2">[15]Global!#REF!</definedName>
    <definedName name="total_costs_ex_fuel_depr_per_ASM_1985" localSheetId="25">[15]Global!#REF!</definedName>
    <definedName name="total_costs_ex_fuel_depr_per_ASM_1985">[15]Global!#REF!</definedName>
    <definedName name="total_costs_ex_fuel_depr_per_ASM_1986" localSheetId="4">[15]Global!#REF!</definedName>
    <definedName name="total_costs_ex_fuel_depr_per_ASM_1986" localSheetId="17">[15]Global!#REF!</definedName>
    <definedName name="total_costs_ex_fuel_depr_per_ASM_1986" localSheetId="5">[15]Global!#REF!</definedName>
    <definedName name="total_costs_ex_fuel_depr_per_ASM_1986" localSheetId="9">[15]Global!#REF!</definedName>
    <definedName name="total_costs_ex_fuel_depr_per_ASM_1986" localSheetId="2">[15]Global!#REF!</definedName>
    <definedName name="total_costs_ex_fuel_depr_per_ASM_1986" localSheetId="25">[15]Global!#REF!</definedName>
    <definedName name="total_costs_ex_fuel_depr_per_ASM_1986">[15]Global!#REF!</definedName>
    <definedName name="total_costs_ex_fuel_depr_per_ASM_1987" localSheetId="4">[15]Global!#REF!</definedName>
    <definedName name="total_costs_ex_fuel_depr_per_ASM_1987" localSheetId="17">[15]Global!#REF!</definedName>
    <definedName name="total_costs_ex_fuel_depr_per_ASM_1987" localSheetId="5">[15]Global!#REF!</definedName>
    <definedName name="total_costs_ex_fuel_depr_per_ASM_1987" localSheetId="9">[15]Global!#REF!</definedName>
    <definedName name="total_costs_ex_fuel_depr_per_ASM_1987" localSheetId="2">[15]Global!#REF!</definedName>
    <definedName name="total_costs_ex_fuel_depr_per_ASM_1987" localSheetId="25">[15]Global!#REF!</definedName>
    <definedName name="total_costs_ex_fuel_depr_per_ASM_1987">[15]Global!#REF!</definedName>
    <definedName name="total_costs_ex_fuel_depr_per_ASM_1988" localSheetId="4">[15]Global!#REF!</definedName>
    <definedName name="total_costs_ex_fuel_depr_per_ASM_1988" localSheetId="17">[15]Global!#REF!</definedName>
    <definedName name="total_costs_ex_fuel_depr_per_ASM_1988" localSheetId="5">[15]Global!#REF!</definedName>
    <definedName name="total_costs_ex_fuel_depr_per_ASM_1988" localSheetId="9">[15]Global!#REF!</definedName>
    <definedName name="total_costs_ex_fuel_depr_per_ASM_1988" localSheetId="2">[15]Global!#REF!</definedName>
    <definedName name="total_costs_ex_fuel_depr_per_ASM_1988" localSheetId="25">[15]Global!#REF!</definedName>
    <definedName name="total_costs_ex_fuel_depr_per_ASM_1988">[15]Global!#REF!</definedName>
    <definedName name="total_costs_ex_fuel_depr_per_ASM_1989" localSheetId="4">[15]Global!#REF!</definedName>
    <definedName name="total_costs_ex_fuel_depr_per_ASM_1989" localSheetId="17">[15]Global!#REF!</definedName>
    <definedName name="total_costs_ex_fuel_depr_per_ASM_1989" localSheetId="5">[15]Global!#REF!</definedName>
    <definedName name="total_costs_ex_fuel_depr_per_ASM_1989" localSheetId="9">[15]Global!#REF!</definedName>
    <definedName name="total_costs_ex_fuel_depr_per_ASM_1989" localSheetId="2">[15]Global!#REF!</definedName>
    <definedName name="total_costs_ex_fuel_depr_per_ASM_1989" localSheetId="25">[15]Global!#REF!</definedName>
    <definedName name="total_costs_ex_fuel_depr_per_ASM_1989">[15]Global!#REF!</definedName>
    <definedName name="total_costs_ex_fuel_depr_per_ASM_1990" localSheetId="4">[15]Global!#REF!</definedName>
    <definedName name="total_costs_ex_fuel_depr_per_ASM_1990" localSheetId="17">[15]Global!#REF!</definedName>
    <definedName name="total_costs_ex_fuel_depr_per_ASM_1990" localSheetId="5">[15]Global!#REF!</definedName>
    <definedName name="total_costs_ex_fuel_depr_per_ASM_1990" localSheetId="9">[15]Global!#REF!</definedName>
    <definedName name="total_costs_ex_fuel_depr_per_ASM_1990" localSheetId="2">[15]Global!#REF!</definedName>
    <definedName name="total_costs_ex_fuel_depr_per_ASM_1990" localSheetId="25">[15]Global!#REF!</definedName>
    <definedName name="total_costs_ex_fuel_depr_per_ASM_1990">[15]Global!#REF!</definedName>
    <definedName name="total_costs_ex_fuel_depr_per_ASM_1991" localSheetId="4">[15]Global!#REF!</definedName>
    <definedName name="total_costs_ex_fuel_depr_per_ASM_1991" localSheetId="17">[15]Global!#REF!</definedName>
    <definedName name="total_costs_ex_fuel_depr_per_ASM_1991" localSheetId="5">[15]Global!#REF!</definedName>
    <definedName name="total_costs_ex_fuel_depr_per_ASM_1991" localSheetId="9">[15]Global!#REF!</definedName>
    <definedName name="total_costs_ex_fuel_depr_per_ASM_1991" localSheetId="2">[15]Global!#REF!</definedName>
    <definedName name="total_costs_ex_fuel_depr_per_ASM_1991" localSheetId="25">[15]Global!#REF!</definedName>
    <definedName name="total_costs_ex_fuel_depr_per_ASM_1991">[15]Global!#REF!</definedName>
    <definedName name="total_costs_ex_fuel_depr_per_ASM_1992" localSheetId="4">[15]Global!#REF!</definedName>
    <definedName name="total_costs_ex_fuel_depr_per_ASM_1992" localSheetId="17">[15]Global!#REF!</definedName>
    <definedName name="total_costs_ex_fuel_depr_per_ASM_1992" localSheetId="5">[15]Global!#REF!</definedName>
    <definedName name="total_costs_ex_fuel_depr_per_ASM_1992" localSheetId="9">[15]Global!#REF!</definedName>
    <definedName name="total_costs_ex_fuel_depr_per_ASM_1992" localSheetId="2">[15]Global!#REF!</definedName>
    <definedName name="total_costs_ex_fuel_depr_per_ASM_1992" localSheetId="25">[15]Global!#REF!</definedName>
    <definedName name="total_costs_ex_fuel_depr_per_ASM_1992">[15]Global!#REF!</definedName>
    <definedName name="total_costs_ex_fuel_depr_per_ASM_1993" localSheetId="4">[15]Global!#REF!</definedName>
    <definedName name="total_costs_ex_fuel_depr_per_ASM_1993" localSheetId="17">[15]Global!#REF!</definedName>
    <definedName name="total_costs_ex_fuel_depr_per_ASM_1993" localSheetId="5">[15]Global!#REF!</definedName>
    <definedName name="total_costs_ex_fuel_depr_per_ASM_1993" localSheetId="9">[15]Global!#REF!</definedName>
    <definedName name="total_costs_ex_fuel_depr_per_ASM_1993" localSheetId="2">[15]Global!#REF!</definedName>
    <definedName name="total_costs_ex_fuel_depr_per_ASM_1993" localSheetId="25">[15]Global!#REF!</definedName>
    <definedName name="total_costs_ex_fuel_depr_per_ASM_1993">[15]Global!#REF!</definedName>
    <definedName name="total_costs_ex_fuel_depr_per_ASM_1994" localSheetId="4">[15]Global!#REF!</definedName>
    <definedName name="total_costs_ex_fuel_depr_per_ASM_1994" localSheetId="17">[15]Global!#REF!</definedName>
    <definedName name="total_costs_ex_fuel_depr_per_ASM_1994" localSheetId="5">[15]Global!#REF!</definedName>
    <definedName name="total_costs_ex_fuel_depr_per_ASM_1994" localSheetId="9">[15]Global!#REF!</definedName>
    <definedName name="total_costs_ex_fuel_depr_per_ASM_1994" localSheetId="2">[15]Global!#REF!</definedName>
    <definedName name="total_costs_ex_fuel_depr_per_ASM_1994" localSheetId="25">[15]Global!#REF!</definedName>
    <definedName name="total_costs_ex_fuel_depr_per_ASM_1994">[15]Global!#REF!</definedName>
    <definedName name="total_costs_ex_fuel_depr_per_ASM_1995" localSheetId="4">[15]Global!#REF!</definedName>
    <definedName name="total_costs_ex_fuel_depr_per_ASM_1995" localSheetId="17">[15]Global!#REF!</definedName>
    <definedName name="total_costs_ex_fuel_depr_per_ASM_1995" localSheetId="5">[15]Global!#REF!</definedName>
    <definedName name="total_costs_ex_fuel_depr_per_ASM_1995" localSheetId="9">[15]Global!#REF!</definedName>
    <definedName name="total_costs_ex_fuel_depr_per_ASM_1995" localSheetId="2">[15]Global!#REF!</definedName>
    <definedName name="total_costs_ex_fuel_depr_per_ASM_1995" localSheetId="25">[15]Global!#REF!</definedName>
    <definedName name="total_costs_ex_fuel_depr_per_ASM_1995">[15]Global!#REF!</definedName>
    <definedName name="total_costs_ex_fuel_depr_per_ASM_1996" localSheetId="4">[15]Global!#REF!</definedName>
    <definedName name="total_costs_ex_fuel_depr_per_ASM_1996" localSheetId="17">[15]Global!#REF!</definedName>
    <definedName name="total_costs_ex_fuel_depr_per_ASM_1996" localSheetId="5">[15]Global!#REF!</definedName>
    <definedName name="total_costs_ex_fuel_depr_per_ASM_1996" localSheetId="9">[15]Global!#REF!</definedName>
    <definedName name="total_costs_ex_fuel_depr_per_ASM_1996" localSheetId="2">[15]Global!#REF!</definedName>
    <definedName name="total_costs_ex_fuel_depr_per_ASM_1996" localSheetId="25">[15]Global!#REF!</definedName>
    <definedName name="total_costs_ex_fuel_depr_per_ASM_1996">[15]Global!#REF!</definedName>
    <definedName name="total_costs_ex_fuel_depr_per_ASM_1997" localSheetId="4">[15]Global!#REF!</definedName>
    <definedName name="total_costs_ex_fuel_depr_per_ASM_1997" localSheetId="17">[15]Global!#REF!</definedName>
    <definedName name="total_costs_ex_fuel_depr_per_ASM_1997" localSheetId="5">[15]Global!#REF!</definedName>
    <definedName name="total_costs_ex_fuel_depr_per_ASM_1997" localSheetId="9">[15]Global!#REF!</definedName>
    <definedName name="total_costs_ex_fuel_depr_per_ASM_1997" localSheetId="2">[15]Global!#REF!</definedName>
    <definedName name="total_costs_ex_fuel_depr_per_ASM_1997" localSheetId="25">[15]Global!#REF!</definedName>
    <definedName name="total_costs_ex_fuel_depr_per_ASM_1997">[15]Global!#REF!</definedName>
    <definedName name="total_costs_ex_fuel_depr_per_ASM_1998" localSheetId="4">[15]Global!#REF!</definedName>
    <definedName name="total_costs_ex_fuel_depr_per_ASM_1998" localSheetId="17">[15]Global!#REF!</definedName>
    <definedName name="total_costs_ex_fuel_depr_per_ASM_1998" localSheetId="5">[15]Global!#REF!</definedName>
    <definedName name="total_costs_ex_fuel_depr_per_ASM_1998" localSheetId="9">[15]Global!#REF!</definedName>
    <definedName name="total_costs_ex_fuel_depr_per_ASM_1998" localSheetId="2">[15]Global!#REF!</definedName>
    <definedName name="total_costs_ex_fuel_depr_per_ASM_1998" localSheetId="25">[15]Global!#REF!</definedName>
    <definedName name="total_costs_ex_fuel_depr_per_ASM_1998">[15]Global!#REF!</definedName>
    <definedName name="total_costs_ex_fuel_depr_per_ASM_1999" localSheetId="4">[15]Global!#REF!</definedName>
    <definedName name="total_costs_ex_fuel_depr_per_ASM_1999" localSheetId="17">[15]Global!#REF!</definedName>
    <definedName name="total_costs_ex_fuel_depr_per_ASM_1999" localSheetId="5">[15]Global!#REF!</definedName>
    <definedName name="total_costs_ex_fuel_depr_per_ASM_1999" localSheetId="9">[15]Global!#REF!</definedName>
    <definedName name="total_costs_ex_fuel_depr_per_ASM_1999" localSheetId="2">[15]Global!#REF!</definedName>
    <definedName name="total_costs_ex_fuel_depr_per_ASM_1999" localSheetId="25">[15]Global!#REF!</definedName>
    <definedName name="total_costs_ex_fuel_depr_per_ASM_1999">[15]Global!#REF!</definedName>
    <definedName name="total_costs_ex_fuel_depr_per_ASM_2000" localSheetId="4">[15]Global!#REF!</definedName>
    <definedName name="total_costs_ex_fuel_depr_per_ASM_2000" localSheetId="17">[15]Global!#REF!</definedName>
    <definedName name="total_costs_ex_fuel_depr_per_ASM_2000" localSheetId="5">[15]Global!#REF!</definedName>
    <definedName name="total_costs_ex_fuel_depr_per_ASM_2000" localSheetId="9">[15]Global!#REF!</definedName>
    <definedName name="total_costs_ex_fuel_depr_per_ASM_2000" localSheetId="2">[15]Global!#REF!</definedName>
    <definedName name="total_costs_ex_fuel_depr_per_ASM_2000" localSheetId="25">[15]Global!#REF!</definedName>
    <definedName name="total_costs_ex_fuel_depr_per_ASM_2000">[15]Global!#REF!</definedName>
    <definedName name="total_costs_ex_fuel_depr_per_ASM_2001" localSheetId="4">[15]Global!#REF!</definedName>
    <definedName name="total_costs_ex_fuel_depr_per_ASM_2001" localSheetId="17">[15]Global!#REF!</definedName>
    <definedName name="total_costs_ex_fuel_depr_per_ASM_2001" localSheetId="5">[15]Global!#REF!</definedName>
    <definedName name="total_costs_ex_fuel_depr_per_ASM_2001" localSheetId="9">[15]Global!#REF!</definedName>
    <definedName name="total_costs_ex_fuel_depr_per_ASM_2001" localSheetId="2">[15]Global!#REF!</definedName>
    <definedName name="total_costs_ex_fuel_depr_per_ASM_2001" localSheetId="25">[15]Global!#REF!</definedName>
    <definedName name="total_costs_ex_fuel_depr_per_ASM_2001">[15]Global!#REF!</definedName>
    <definedName name="total_costs_ex_fuel_depr_per_ASM_2002" localSheetId="4">[15]Global!#REF!</definedName>
    <definedName name="total_costs_ex_fuel_depr_per_ASM_2002" localSheetId="17">[15]Global!#REF!</definedName>
    <definedName name="total_costs_ex_fuel_depr_per_ASM_2002" localSheetId="5">[15]Global!#REF!</definedName>
    <definedName name="total_costs_ex_fuel_depr_per_ASM_2002" localSheetId="9">[15]Global!#REF!</definedName>
    <definedName name="total_costs_ex_fuel_depr_per_ASM_2002" localSheetId="2">[15]Global!#REF!</definedName>
    <definedName name="total_costs_ex_fuel_depr_per_ASM_2002" localSheetId="25">[15]Global!#REF!</definedName>
    <definedName name="total_costs_ex_fuel_depr_per_ASM_2002">[15]Global!#REF!</definedName>
    <definedName name="total_costs_ex_fuel_depr_per_ASM_2003" localSheetId="4">[15]Global!#REF!</definedName>
    <definedName name="total_costs_ex_fuel_depr_per_ASM_2003" localSheetId="17">[15]Global!#REF!</definedName>
    <definedName name="total_costs_ex_fuel_depr_per_ASM_2003" localSheetId="5">[15]Global!#REF!</definedName>
    <definedName name="total_costs_ex_fuel_depr_per_ASM_2003" localSheetId="9">[15]Global!#REF!</definedName>
    <definedName name="total_costs_ex_fuel_depr_per_ASM_2003" localSheetId="2">[15]Global!#REF!</definedName>
    <definedName name="total_costs_ex_fuel_depr_per_ASM_2003" localSheetId="25">[15]Global!#REF!</definedName>
    <definedName name="total_costs_ex_fuel_depr_per_ASM_2003">[15]Global!#REF!</definedName>
    <definedName name="total_costs_ex_fuel_depr_per_ASM_2004" localSheetId="4">[15]Global!#REF!</definedName>
    <definedName name="total_costs_ex_fuel_depr_per_ASM_2004" localSheetId="17">[15]Global!#REF!</definedName>
    <definedName name="total_costs_ex_fuel_depr_per_ASM_2004" localSheetId="5">[15]Global!#REF!</definedName>
    <definedName name="total_costs_ex_fuel_depr_per_ASM_2004" localSheetId="9">[15]Global!#REF!</definedName>
    <definedName name="total_costs_ex_fuel_depr_per_ASM_2004" localSheetId="2">[15]Global!#REF!</definedName>
    <definedName name="total_costs_ex_fuel_depr_per_ASM_2004" localSheetId="25">[15]Global!#REF!</definedName>
    <definedName name="total_costs_ex_fuel_depr_per_ASM_2004">[15]Global!#REF!</definedName>
    <definedName name="total_costs_ex_fuel_depr_per_ASM_2005" localSheetId="4">[15]Global!#REF!</definedName>
    <definedName name="total_costs_ex_fuel_depr_per_ASM_2005" localSheetId="17">[15]Global!#REF!</definedName>
    <definedName name="total_costs_ex_fuel_depr_per_ASM_2005" localSheetId="5">[15]Global!#REF!</definedName>
    <definedName name="total_costs_ex_fuel_depr_per_ASM_2005" localSheetId="9">[15]Global!#REF!</definedName>
    <definedName name="total_costs_ex_fuel_depr_per_ASM_2005" localSheetId="2">[15]Global!#REF!</definedName>
    <definedName name="total_costs_ex_fuel_depr_per_ASM_2005" localSheetId="25">[15]Global!#REF!</definedName>
    <definedName name="total_costs_ex_fuel_depr_per_ASM_2005">[15]Global!#REF!</definedName>
    <definedName name="total_costs_ex_fuel_depr_per_ASM_2006" localSheetId="4">[15]Global!#REF!</definedName>
    <definedName name="total_costs_ex_fuel_depr_per_ASM_2006" localSheetId="17">[15]Global!#REF!</definedName>
    <definedName name="total_costs_ex_fuel_depr_per_ASM_2006" localSheetId="5">[15]Global!#REF!</definedName>
    <definedName name="total_costs_ex_fuel_depr_per_ASM_2006" localSheetId="9">[15]Global!#REF!</definedName>
    <definedName name="total_costs_ex_fuel_depr_per_ASM_2006" localSheetId="2">[15]Global!#REF!</definedName>
    <definedName name="total_costs_ex_fuel_depr_per_ASM_2006" localSheetId="25">[15]Global!#REF!</definedName>
    <definedName name="total_costs_ex_fuel_depr_per_ASM_2006">[15]Global!#REF!</definedName>
    <definedName name="total_costs_ex_fuel_depr_per_ASM_2007" localSheetId="4">[15]Global!#REF!</definedName>
    <definedName name="total_costs_ex_fuel_depr_per_ASM_2007" localSheetId="17">[15]Global!#REF!</definedName>
    <definedName name="total_costs_ex_fuel_depr_per_ASM_2007" localSheetId="5">[15]Global!#REF!</definedName>
    <definedName name="total_costs_ex_fuel_depr_per_ASM_2007" localSheetId="9">[15]Global!#REF!</definedName>
    <definedName name="total_costs_ex_fuel_depr_per_ASM_2007" localSheetId="2">[15]Global!#REF!</definedName>
    <definedName name="total_costs_ex_fuel_depr_per_ASM_2007" localSheetId="25">[15]Global!#REF!</definedName>
    <definedName name="total_costs_ex_fuel_depr_per_ASM_2007">[15]Global!#REF!</definedName>
    <definedName name="total_costs_ex_fuel_depr_per_ASM_2008" localSheetId="4">[15]Global!#REF!</definedName>
    <definedName name="total_costs_ex_fuel_depr_per_ASM_2008" localSheetId="17">[15]Global!#REF!</definedName>
    <definedName name="total_costs_ex_fuel_depr_per_ASM_2008" localSheetId="5">[15]Global!#REF!</definedName>
    <definedName name="total_costs_ex_fuel_depr_per_ASM_2008" localSheetId="9">[15]Global!#REF!</definedName>
    <definedName name="total_costs_ex_fuel_depr_per_ASM_2008" localSheetId="2">[15]Global!#REF!</definedName>
    <definedName name="total_costs_ex_fuel_depr_per_ASM_2008" localSheetId="25">[15]Global!#REF!</definedName>
    <definedName name="total_costs_ex_fuel_depr_per_ASM_2008">[15]Global!#REF!</definedName>
    <definedName name="total_costs_ex_fuel_depr_per_ASM_2009" localSheetId="4">[15]Global!#REF!</definedName>
    <definedName name="total_costs_ex_fuel_depr_per_ASM_2009" localSheetId="17">[15]Global!#REF!</definedName>
    <definedName name="total_costs_ex_fuel_depr_per_ASM_2009" localSheetId="5">[15]Global!#REF!</definedName>
    <definedName name="total_costs_ex_fuel_depr_per_ASM_2009" localSheetId="9">[15]Global!#REF!</definedName>
    <definedName name="total_costs_ex_fuel_depr_per_ASM_2009" localSheetId="2">[15]Global!#REF!</definedName>
    <definedName name="total_costs_ex_fuel_depr_per_ASM_2009" localSheetId="25">[15]Global!#REF!</definedName>
    <definedName name="total_costs_ex_fuel_depr_per_ASM_2009">[15]Global!#REF!</definedName>
    <definedName name="total_costs_ex_fuel_depr_per_ASM_2010" localSheetId="4">[15]Global!#REF!</definedName>
    <definedName name="total_costs_ex_fuel_depr_per_ASM_2010" localSheetId="17">[15]Global!#REF!</definedName>
    <definedName name="total_costs_ex_fuel_depr_per_ASM_2010" localSheetId="5">[15]Global!#REF!</definedName>
    <definedName name="total_costs_ex_fuel_depr_per_ASM_2010" localSheetId="9">[15]Global!#REF!</definedName>
    <definedName name="total_costs_ex_fuel_depr_per_ASM_2010" localSheetId="2">[15]Global!#REF!</definedName>
    <definedName name="total_costs_ex_fuel_depr_per_ASM_2010" localSheetId="25">[15]Global!#REF!</definedName>
    <definedName name="total_costs_ex_fuel_depr_per_ASM_2010">[15]Global!#REF!</definedName>
    <definedName name="total_costs_ex_fuel_depr_per_ASM_comm" localSheetId="4">[15]Global!#REF!</definedName>
    <definedName name="total_costs_ex_fuel_depr_per_ASM_comm" localSheetId="17">[15]Global!#REF!</definedName>
    <definedName name="total_costs_ex_fuel_depr_per_ASM_comm" localSheetId="5">[15]Global!#REF!</definedName>
    <definedName name="total_costs_ex_fuel_depr_per_ASM_comm" localSheetId="9">[15]Global!#REF!</definedName>
    <definedName name="total_costs_ex_fuel_depr_per_ASM_comm" localSheetId="2">[15]Global!#REF!</definedName>
    <definedName name="total_costs_ex_fuel_depr_per_ASM_comm" localSheetId="25">[15]Global!#REF!</definedName>
    <definedName name="total_costs_ex_fuel_depr_per_ASM_comm">[15]Global!#REF!</definedName>
    <definedName name="total_costs_ex_fuel_depr_per_ATK_1985" localSheetId="4">[15]Global!#REF!</definedName>
    <definedName name="total_costs_ex_fuel_depr_per_ATK_1985" localSheetId="17">[15]Global!#REF!</definedName>
    <definedName name="total_costs_ex_fuel_depr_per_ATK_1985" localSheetId="5">[15]Global!#REF!</definedName>
    <definedName name="total_costs_ex_fuel_depr_per_ATK_1985" localSheetId="9">[15]Global!#REF!</definedName>
    <definedName name="total_costs_ex_fuel_depr_per_ATK_1985" localSheetId="2">[15]Global!#REF!</definedName>
    <definedName name="total_costs_ex_fuel_depr_per_ATK_1985" localSheetId="25">[15]Global!#REF!</definedName>
    <definedName name="total_costs_ex_fuel_depr_per_ATK_1985">[15]Global!#REF!</definedName>
    <definedName name="total_costs_ex_fuel_depr_per_ATK_1986" localSheetId="4">[15]Global!#REF!</definedName>
    <definedName name="total_costs_ex_fuel_depr_per_ATK_1986" localSheetId="17">[15]Global!#REF!</definedName>
    <definedName name="total_costs_ex_fuel_depr_per_ATK_1986" localSheetId="5">[15]Global!#REF!</definedName>
    <definedName name="total_costs_ex_fuel_depr_per_ATK_1986" localSheetId="9">[15]Global!#REF!</definedName>
    <definedName name="total_costs_ex_fuel_depr_per_ATK_1986" localSheetId="2">[15]Global!#REF!</definedName>
    <definedName name="total_costs_ex_fuel_depr_per_ATK_1986" localSheetId="25">[15]Global!#REF!</definedName>
    <definedName name="total_costs_ex_fuel_depr_per_ATK_1986">[15]Global!#REF!</definedName>
    <definedName name="total_costs_ex_fuel_depr_per_ATK_1987" localSheetId="4">[15]Global!#REF!</definedName>
    <definedName name="total_costs_ex_fuel_depr_per_ATK_1987" localSheetId="17">[15]Global!#REF!</definedName>
    <definedName name="total_costs_ex_fuel_depr_per_ATK_1987" localSheetId="5">[15]Global!#REF!</definedName>
    <definedName name="total_costs_ex_fuel_depr_per_ATK_1987" localSheetId="9">[15]Global!#REF!</definedName>
    <definedName name="total_costs_ex_fuel_depr_per_ATK_1987" localSheetId="2">[15]Global!#REF!</definedName>
    <definedName name="total_costs_ex_fuel_depr_per_ATK_1987" localSheetId="25">[15]Global!#REF!</definedName>
    <definedName name="total_costs_ex_fuel_depr_per_ATK_1987">[15]Global!#REF!</definedName>
    <definedName name="total_costs_ex_fuel_depr_per_ATK_1988" localSheetId="4">[15]Global!#REF!</definedName>
    <definedName name="total_costs_ex_fuel_depr_per_ATK_1988" localSheetId="17">[15]Global!#REF!</definedName>
    <definedName name="total_costs_ex_fuel_depr_per_ATK_1988" localSheetId="5">[15]Global!#REF!</definedName>
    <definedName name="total_costs_ex_fuel_depr_per_ATK_1988" localSheetId="9">[15]Global!#REF!</definedName>
    <definedName name="total_costs_ex_fuel_depr_per_ATK_1988" localSheetId="2">[15]Global!#REF!</definedName>
    <definedName name="total_costs_ex_fuel_depr_per_ATK_1988" localSheetId="25">[15]Global!#REF!</definedName>
    <definedName name="total_costs_ex_fuel_depr_per_ATK_1988">[15]Global!#REF!</definedName>
    <definedName name="total_costs_ex_fuel_depr_per_ATK_1989" localSheetId="4">[15]Global!#REF!</definedName>
    <definedName name="total_costs_ex_fuel_depr_per_ATK_1989" localSheetId="17">[15]Global!#REF!</definedName>
    <definedName name="total_costs_ex_fuel_depr_per_ATK_1989" localSheetId="5">[15]Global!#REF!</definedName>
    <definedName name="total_costs_ex_fuel_depr_per_ATK_1989" localSheetId="9">[15]Global!#REF!</definedName>
    <definedName name="total_costs_ex_fuel_depr_per_ATK_1989" localSheetId="2">[15]Global!#REF!</definedName>
    <definedName name="total_costs_ex_fuel_depr_per_ATK_1989" localSheetId="25">[15]Global!#REF!</definedName>
    <definedName name="total_costs_ex_fuel_depr_per_ATK_1989">[15]Global!#REF!</definedName>
    <definedName name="total_costs_ex_fuel_depr_per_ATK_1990" localSheetId="4">[15]Global!#REF!</definedName>
    <definedName name="total_costs_ex_fuel_depr_per_ATK_1990" localSheetId="17">[15]Global!#REF!</definedName>
    <definedName name="total_costs_ex_fuel_depr_per_ATK_1990" localSheetId="5">[15]Global!#REF!</definedName>
    <definedName name="total_costs_ex_fuel_depr_per_ATK_1990" localSheetId="9">[15]Global!#REF!</definedName>
    <definedName name="total_costs_ex_fuel_depr_per_ATK_1990" localSheetId="2">[15]Global!#REF!</definedName>
    <definedName name="total_costs_ex_fuel_depr_per_ATK_1990" localSheetId="25">[15]Global!#REF!</definedName>
    <definedName name="total_costs_ex_fuel_depr_per_ATK_1990">[15]Global!#REF!</definedName>
    <definedName name="total_costs_ex_fuel_depr_per_ATK_1991" localSheetId="4">[15]Global!#REF!</definedName>
    <definedName name="total_costs_ex_fuel_depr_per_ATK_1991" localSheetId="17">[15]Global!#REF!</definedName>
    <definedName name="total_costs_ex_fuel_depr_per_ATK_1991" localSheetId="5">[15]Global!#REF!</definedName>
    <definedName name="total_costs_ex_fuel_depr_per_ATK_1991" localSheetId="9">[15]Global!#REF!</definedName>
    <definedName name="total_costs_ex_fuel_depr_per_ATK_1991" localSheetId="2">[15]Global!#REF!</definedName>
    <definedName name="total_costs_ex_fuel_depr_per_ATK_1991" localSheetId="25">[15]Global!#REF!</definedName>
    <definedName name="total_costs_ex_fuel_depr_per_ATK_1991">[15]Global!#REF!</definedName>
    <definedName name="total_costs_ex_fuel_depr_per_ATK_1992" localSheetId="4">[15]Global!#REF!</definedName>
    <definedName name="total_costs_ex_fuel_depr_per_ATK_1992" localSheetId="17">[15]Global!#REF!</definedName>
    <definedName name="total_costs_ex_fuel_depr_per_ATK_1992" localSheetId="5">[15]Global!#REF!</definedName>
    <definedName name="total_costs_ex_fuel_depr_per_ATK_1992" localSheetId="9">[15]Global!#REF!</definedName>
    <definedName name="total_costs_ex_fuel_depr_per_ATK_1992" localSheetId="2">[15]Global!#REF!</definedName>
    <definedName name="total_costs_ex_fuel_depr_per_ATK_1992" localSheetId="25">[15]Global!#REF!</definedName>
    <definedName name="total_costs_ex_fuel_depr_per_ATK_1992">[15]Global!#REF!</definedName>
    <definedName name="total_costs_ex_fuel_depr_per_ATK_1993" localSheetId="4">[15]Global!#REF!</definedName>
    <definedName name="total_costs_ex_fuel_depr_per_ATK_1993" localSheetId="17">[15]Global!#REF!</definedName>
    <definedName name="total_costs_ex_fuel_depr_per_ATK_1993" localSheetId="5">[15]Global!#REF!</definedName>
    <definedName name="total_costs_ex_fuel_depr_per_ATK_1993" localSheetId="9">[15]Global!#REF!</definedName>
    <definedName name="total_costs_ex_fuel_depr_per_ATK_1993" localSheetId="2">[15]Global!#REF!</definedName>
    <definedName name="total_costs_ex_fuel_depr_per_ATK_1993" localSheetId="25">[15]Global!#REF!</definedName>
    <definedName name="total_costs_ex_fuel_depr_per_ATK_1993">[15]Global!#REF!</definedName>
    <definedName name="total_costs_ex_fuel_depr_per_ATK_1994" localSheetId="4">[15]Global!#REF!</definedName>
    <definedName name="total_costs_ex_fuel_depr_per_ATK_1994" localSheetId="17">[15]Global!#REF!</definedName>
    <definedName name="total_costs_ex_fuel_depr_per_ATK_1994" localSheetId="5">[15]Global!#REF!</definedName>
    <definedName name="total_costs_ex_fuel_depr_per_ATK_1994" localSheetId="9">[15]Global!#REF!</definedName>
    <definedName name="total_costs_ex_fuel_depr_per_ATK_1994" localSheetId="2">[15]Global!#REF!</definedName>
    <definedName name="total_costs_ex_fuel_depr_per_ATK_1994" localSheetId="25">[15]Global!#REF!</definedName>
    <definedName name="total_costs_ex_fuel_depr_per_ATK_1994">[15]Global!#REF!</definedName>
    <definedName name="total_costs_ex_fuel_depr_per_ATK_1995" localSheetId="4">[15]Global!#REF!</definedName>
    <definedName name="total_costs_ex_fuel_depr_per_ATK_1995" localSheetId="17">[15]Global!#REF!</definedName>
    <definedName name="total_costs_ex_fuel_depr_per_ATK_1995" localSheetId="5">[15]Global!#REF!</definedName>
    <definedName name="total_costs_ex_fuel_depr_per_ATK_1995" localSheetId="9">[15]Global!#REF!</definedName>
    <definedName name="total_costs_ex_fuel_depr_per_ATK_1995" localSheetId="2">[15]Global!#REF!</definedName>
    <definedName name="total_costs_ex_fuel_depr_per_ATK_1995" localSheetId="25">[15]Global!#REF!</definedName>
    <definedName name="total_costs_ex_fuel_depr_per_ATK_1995">[15]Global!#REF!</definedName>
    <definedName name="total_costs_ex_fuel_depr_per_ATK_1996" localSheetId="4">[15]Global!#REF!</definedName>
    <definedName name="total_costs_ex_fuel_depr_per_ATK_1996" localSheetId="17">[15]Global!#REF!</definedName>
    <definedName name="total_costs_ex_fuel_depr_per_ATK_1996" localSheetId="5">[15]Global!#REF!</definedName>
    <definedName name="total_costs_ex_fuel_depr_per_ATK_1996" localSheetId="9">[15]Global!#REF!</definedName>
    <definedName name="total_costs_ex_fuel_depr_per_ATK_1996" localSheetId="2">[15]Global!#REF!</definedName>
    <definedName name="total_costs_ex_fuel_depr_per_ATK_1996" localSheetId="25">[15]Global!#REF!</definedName>
    <definedName name="total_costs_ex_fuel_depr_per_ATK_1996">[15]Global!#REF!</definedName>
    <definedName name="total_costs_ex_fuel_depr_per_ATK_1997" localSheetId="4">[15]Global!#REF!</definedName>
    <definedName name="total_costs_ex_fuel_depr_per_ATK_1997" localSheetId="17">[15]Global!#REF!</definedName>
    <definedName name="total_costs_ex_fuel_depr_per_ATK_1997" localSheetId="5">[15]Global!#REF!</definedName>
    <definedName name="total_costs_ex_fuel_depr_per_ATK_1997" localSheetId="9">[15]Global!#REF!</definedName>
    <definedName name="total_costs_ex_fuel_depr_per_ATK_1997" localSheetId="2">[15]Global!#REF!</definedName>
    <definedName name="total_costs_ex_fuel_depr_per_ATK_1997" localSheetId="25">[15]Global!#REF!</definedName>
    <definedName name="total_costs_ex_fuel_depr_per_ATK_1997">[15]Global!#REF!</definedName>
    <definedName name="total_costs_ex_fuel_depr_per_ATK_1998" localSheetId="4">[15]Global!#REF!</definedName>
    <definedName name="total_costs_ex_fuel_depr_per_ATK_1998" localSheetId="17">[15]Global!#REF!</definedName>
    <definedName name="total_costs_ex_fuel_depr_per_ATK_1998" localSheetId="5">[15]Global!#REF!</definedName>
    <definedName name="total_costs_ex_fuel_depr_per_ATK_1998" localSheetId="9">[15]Global!#REF!</definedName>
    <definedName name="total_costs_ex_fuel_depr_per_ATK_1998" localSheetId="2">[15]Global!#REF!</definedName>
    <definedName name="total_costs_ex_fuel_depr_per_ATK_1998" localSheetId="25">[15]Global!#REF!</definedName>
    <definedName name="total_costs_ex_fuel_depr_per_ATK_1998">[15]Global!#REF!</definedName>
    <definedName name="total_costs_ex_fuel_depr_per_ATK_1999" localSheetId="4">[15]Global!#REF!</definedName>
    <definedName name="total_costs_ex_fuel_depr_per_ATK_1999" localSheetId="17">[15]Global!#REF!</definedName>
    <definedName name="total_costs_ex_fuel_depr_per_ATK_1999" localSheetId="5">[15]Global!#REF!</definedName>
    <definedName name="total_costs_ex_fuel_depr_per_ATK_1999" localSheetId="9">[15]Global!#REF!</definedName>
    <definedName name="total_costs_ex_fuel_depr_per_ATK_1999" localSheetId="2">[15]Global!#REF!</definedName>
    <definedName name="total_costs_ex_fuel_depr_per_ATK_1999" localSheetId="25">[15]Global!#REF!</definedName>
    <definedName name="total_costs_ex_fuel_depr_per_ATK_1999">[15]Global!#REF!</definedName>
    <definedName name="total_costs_ex_fuel_depr_per_ATK_2000" localSheetId="4">[15]Global!#REF!</definedName>
    <definedName name="total_costs_ex_fuel_depr_per_ATK_2000" localSheetId="17">[15]Global!#REF!</definedName>
    <definedName name="total_costs_ex_fuel_depr_per_ATK_2000" localSheetId="5">[15]Global!#REF!</definedName>
    <definedName name="total_costs_ex_fuel_depr_per_ATK_2000" localSheetId="9">[15]Global!#REF!</definedName>
    <definedName name="total_costs_ex_fuel_depr_per_ATK_2000" localSheetId="2">[15]Global!#REF!</definedName>
    <definedName name="total_costs_ex_fuel_depr_per_ATK_2000" localSheetId="25">[15]Global!#REF!</definedName>
    <definedName name="total_costs_ex_fuel_depr_per_ATK_2000">[15]Global!#REF!</definedName>
    <definedName name="total_costs_ex_fuel_depr_per_ATK_2001" localSheetId="4">[15]Global!#REF!</definedName>
    <definedName name="total_costs_ex_fuel_depr_per_ATK_2001" localSheetId="17">[15]Global!#REF!</definedName>
    <definedName name="total_costs_ex_fuel_depr_per_ATK_2001" localSheetId="5">[15]Global!#REF!</definedName>
    <definedName name="total_costs_ex_fuel_depr_per_ATK_2001" localSheetId="9">[15]Global!#REF!</definedName>
    <definedName name="total_costs_ex_fuel_depr_per_ATK_2001" localSheetId="2">[15]Global!#REF!</definedName>
    <definedName name="total_costs_ex_fuel_depr_per_ATK_2001" localSheetId="25">[15]Global!#REF!</definedName>
    <definedName name="total_costs_ex_fuel_depr_per_ATK_2001">[15]Global!#REF!</definedName>
    <definedName name="total_costs_ex_fuel_depr_per_ATK_2002" localSheetId="4">[15]Global!#REF!</definedName>
    <definedName name="total_costs_ex_fuel_depr_per_ATK_2002" localSheetId="17">[15]Global!#REF!</definedName>
    <definedName name="total_costs_ex_fuel_depr_per_ATK_2002" localSheetId="5">[15]Global!#REF!</definedName>
    <definedName name="total_costs_ex_fuel_depr_per_ATK_2002" localSheetId="9">[15]Global!#REF!</definedName>
    <definedName name="total_costs_ex_fuel_depr_per_ATK_2002" localSheetId="2">[15]Global!#REF!</definedName>
    <definedName name="total_costs_ex_fuel_depr_per_ATK_2002" localSheetId="25">[15]Global!#REF!</definedName>
    <definedName name="total_costs_ex_fuel_depr_per_ATK_2002">[15]Global!#REF!</definedName>
    <definedName name="total_costs_ex_fuel_depr_per_ATK_2003" localSheetId="4">[15]Global!#REF!</definedName>
    <definedName name="total_costs_ex_fuel_depr_per_ATK_2003" localSheetId="17">[15]Global!#REF!</definedName>
    <definedName name="total_costs_ex_fuel_depr_per_ATK_2003" localSheetId="5">[15]Global!#REF!</definedName>
    <definedName name="total_costs_ex_fuel_depr_per_ATK_2003" localSheetId="9">[15]Global!#REF!</definedName>
    <definedName name="total_costs_ex_fuel_depr_per_ATK_2003" localSheetId="2">[15]Global!#REF!</definedName>
    <definedName name="total_costs_ex_fuel_depr_per_ATK_2003" localSheetId="25">[15]Global!#REF!</definedName>
    <definedName name="total_costs_ex_fuel_depr_per_ATK_2003">[15]Global!#REF!</definedName>
    <definedName name="total_costs_ex_fuel_depr_per_ATK_2004" localSheetId="4">[15]Global!#REF!</definedName>
    <definedName name="total_costs_ex_fuel_depr_per_ATK_2004" localSheetId="17">[15]Global!#REF!</definedName>
    <definedName name="total_costs_ex_fuel_depr_per_ATK_2004" localSheetId="5">[15]Global!#REF!</definedName>
    <definedName name="total_costs_ex_fuel_depr_per_ATK_2004" localSheetId="9">[15]Global!#REF!</definedName>
    <definedName name="total_costs_ex_fuel_depr_per_ATK_2004" localSheetId="2">[15]Global!#REF!</definedName>
    <definedName name="total_costs_ex_fuel_depr_per_ATK_2004" localSheetId="25">[15]Global!#REF!</definedName>
    <definedName name="total_costs_ex_fuel_depr_per_ATK_2004">[15]Global!#REF!</definedName>
    <definedName name="total_costs_ex_fuel_depr_per_ATK_2005" localSheetId="4">[15]Global!#REF!</definedName>
    <definedName name="total_costs_ex_fuel_depr_per_ATK_2005" localSheetId="17">[15]Global!#REF!</definedName>
    <definedName name="total_costs_ex_fuel_depr_per_ATK_2005" localSheetId="5">[15]Global!#REF!</definedName>
    <definedName name="total_costs_ex_fuel_depr_per_ATK_2005" localSheetId="9">[15]Global!#REF!</definedName>
    <definedName name="total_costs_ex_fuel_depr_per_ATK_2005" localSheetId="2">[15]Global!#REF!</definedName>
    <definedName name="total_costs_ex_fuel_depr_per_ATK_2005" localSheetId="25">[15]Global!#REF!</definedName>
    <definedName name="total_costs_ex_fuel_depr_per_ATK_2005">[15]Global!#REF!</definedName>
    <definedName name="total_costs_ex_fuel_depr_per_ATK_2006" localSheetId="4">[15]Global!#REF!</definedName>
    <definedName name="total_costs_ex_fuel_depr_per_ATK_2006" localSheetId="17">[15]Global!#REF!</definedName>
    <definedName name="total_costs_ex_fuel_depr_per_ATK_2006" localSheetId="5">[15]Global!#REF!</definedName>
    <definedName name="total_costs_ex_fuel_depr_per_ATK_2006" localSheetId="9">[15]Global!#REF!</definedName>
    <definedName name="total_costs_ex_fuel_depr_per_ATK_2006" localSheetId="2">[15]Global!#REF!</definedName>
    <definedName name="total_costs_ex_fuel_depr_per_ATK_2006" localSheetId="25">[15]Global!#REF!</definedName>
    <definedName name="total_costs_ex_fuel_depr_per_ATK_2006">[15]Global!#REF!</definedName>
    <definedName name="total_costs_ex_fuel_depr_per_ATK_2007" localSheetId="4">[15]Global!#REF!</definedName>
    <definedName name="total_costs_ex_fuel_depr_per_ATK_2007" localSheetId="17">[15]Global!#REF!</definedName>
    <definedName name="total_costs_ex_fuel_depr_per_ATK_2007" localSheetId="5">[15]Global!#REF!</definedName>
    <definedName name="total_costs_ex_fuel_depr_per_ATK_2007" localSheetId="9">[15]Global!#REF!</definedName>
    <definedName name="total_costs_ex_fuel_depr_per_ATK_2007" localSheetId="2">[15]Global!#REF!</definedName>
    <definedName name="total_costs_ex_fuel_depr_per_ATK_2007" localSheetId="25">[15]Global!#REF!</definedName>
    <definedName name="total_costs_ex_fuel_depr_per_ATK_2007">[15]Global!#REF!</definedName>
    <definedName name="total_costs_ex_fuel_depr_per_ATK_2008" localSheetId="4">[15]Global!#REF!</definedName>
    <definedName name="total_costs_ex_fuel_depr_per_ATK_2008" localSheetId="17">[15]Global!#REF!</definedName>
    <definedName name="total_costs_ex_fuel_depr_per_ATK_2008" localSheetId="5">[15]Global!#REF!</definedName>
    <definedName name="total_costs_ex_fuel_depr_per_ATK_2008" localSheetId="9">[15]Global!#REF!</definedName>
    <definedName name="total_costs_ex_fuel_depr_per_ATK_2008" localSheetId="2">[15]Global!#REF!</definedName>
    <definedName name="total_costs_ex_fuel_depr_per_ATK_2008" localSheetId="25">[15]Global!#REF!</definedName>
    <definedName name="total_costs_ex_fuel_depr_per_ATK_2008">[15]Global!#REF!</definedName>
    <definedName name="total_costs_ex_fuel_depr_per_ATK_2009" localSheetId="4">[15]Global!#REF!</definedName>
    <definedName name="total_costs_ex_fuel_depr_per_ATK_2009" localSheetId="17">[15]Global!#REF!</definedName>
    <definedName name="total_costs_ex_fuel_depr_per_ATK_2009" localSheetId="5">[15]Global!#REF!</definedName>
    <definedName name="total_costs_ex_fuel_depr_per_ATK_2009" localSheetId="9">[15]Global!#REF!</definedName>
    <definedName name="total_costs_ex_fuel_depr_per_ATK_2009" localSheetId="2">[15]Global!#REF!</definedName>
    <definedName name="total_costs_ex_fuel_depr_per_ATK_2009" localSheetId="25">[15]Global!#REF!</definedName>
    <definedName name="total_costs_ex_fuel_depr_per_ATK_2009">[15]Global!#REF!</definedName>
    <definedName name="total_costs_ex_fuel_depr_per_ATK_2010" localSheetId="4">[15]Global!#REF!</definedName>
    <definedName name="total_costs_ex_fuel_depr_per_ATK_2010" localSheetId="17">[15]Global!#REF!</definedName>
    <definedName name="total_costs_ex_fuel_depr_per_ATK_2010" localSheetId="5">[15]Global!#REF!</definedName>
    <definedName name="total_costs_ex_fuel_depr_per_ATK_2010" localSheetId="9">[15]Global!#REF!</definedName>
    <definedName name="total_costs_ex_fuel_depr_per_ATK_2010" localSheetId="2">[15]Global!#REF!</definedName>
    <definedName name="total_costs_ex_fuel_depr_per_ATK_2010" localSheetId="25">[15]Global!#REF!</definedName>
    <definedName name="total_costs_ex_fuel_depr_per_ATK_2010">[15]Global!#REF!</definedName>
    <definedName name="total_costs_ex_fuel_depr_per_ATK_comm" localSheetId="4">[15]Global!#REF!</definedName>
    <definedName name="total_costs_ex_fuel_depr_per_ATK_comm" localSheetId="17">[15]Global!#REF!</definedName>
    <definedName name="total_costs_ex_fuel_depr_per_ATK_comm" localSheetId="5">[15]Global!#REF!</definedName>
    <definedName name="total_costs_ex_fuel_depr_per_ATK_comm" localSheetId="9">[15]Global!#REF!</definedName>
    <definedName name="total_costs_ex_fuel_depr_per_ATK_comm" localSheetId="2">[15]Global!#REF!</definedName>
    <definedName name="total_costs_ex_fuel_depr_per_ATK_comm" localSheetId="25">[15]Global!#REF!</definedName>
    <definedName name="total_costs_ex_fuel_depr_per_ATK_comm">[15]Global!#REF!</definedName>
    <definedName name="total_costs_ex_fuel_depr_per_ATM_1985" localSheetId="4">[15]Global!#REF!</definedName>
    <definedName name="total_costs_ex_fuel_depr_per_ATM_1985" localSheetId="17">[15]Global!#REF!</definedName>
    <definedName name="total_costs_ex_fuel_depr_per_ATM_1985" localSheetId="5">[15]Global!#REF!</definedName>
    <definedName name="total_costs_ex_fuel_depr_per_ATM_1985" localSheetId="9">[15]Global!#REF!</definedName>
    <definedName name="total_costs_ex_fuel_depr_per_ATM_1985" localSheetId="2">[15]Global!#REF!</definedName>
    <definedName name="total_costs_ex_fuel_depr_per_ATM_1985" localSheetId="25">[15]Global!#REF!</definedName>
    <definedName name="total_costs_ex_fuel_depr_per_ATM_1985">[15]Global!#REF!</definedName>
    <definedName name="total_costs_ex_fuel_depr_per_ATM_1986" localSheetId="4">[15]Global!#REF!</definedName>
    <definedName name="total_costs_ex_fuel_depr_per_ATM_1986" localSheetId="17">[15]Global!#REF!</definedName>
    <definedName name="total_costs_ex_fuel_depr_per_ATM_1986" localSheetId="5">[15]Global!#REF!</definedName>
    <definedName name="total_costs_ex_fuel_depr_per_ATM_1986" localSheetId="9">[15]Global!#REF!</definedName>
    <definedName name="total_costs_ex_fuel_depr_per_ATM_1986" localSheetId="2">[15]Global!#REF!</definedName>
    <definedName name="total_costs_ex_fuel_depr_per_ATM_1986" localSheetId="25">[15]Global!#REF!</definedName>
    <definedName name="total_costs_ex_fuel_depr_per_ATM_1986">[15]Global!#REF!</definedName>
    <definedName name="total_costs_ex_fuel_depr_per_ATM_1987" localSheetId="4">[15]Global!#REF!</definedName>
    <definedName name="total_costs_ex_fuel_depr_per_ATM_1987" localSheetId="17">[15]Global!#REF!</definedName>
    <definedName name="total_costs_ex_fuel_depr_per_ATM_1987" localSheetId="5">[15]Global!#REF!</definedName>
    <definedName name="total_costs_ex_fuel_depr_per_ATM_1987" localSheetId="9">[15]Global!#REF!</definedName>
    <definedName name="total_costs_ex_fuel_depr_per_ATM_1987" localSheetId="2">[15]Global!#REF!</definedName>
    <definedName name="total_costs_ex_fuel_depr_per_ATM_1987" localSheetId="25">[15]Global!#REF!</definedName>
    <definedName name="total_costs_ex_fuel_depr_per_ATM_1987">[15]Global!#REF!</definedName>
    <definedName name="total_costs_ex_fuel_depr_per_ATM_1988" localSheetId="4">[15]Global!#REF!</definedName>
    <definedName name="total_costs_ex_fuel_depr_per_ATM_1988" localSheetId="17">[15]Global!#REF!</definedName>
    <definedName name="total_costs_ex_fuel_depr_per_ATM_1988" localSheetId="5">[15]Global!#REF!</definedName>
    <definedName name="total_costs_ex_fuel_depr_per_ATM_1988" localSheetId="9">[15]Global!#REF!</definedName>
    <definedName name="total_costs_ex_fuel_depr_per_ATM_1988" localSheetId="2">[15]Global!#REF!</definedName>
    <definedName name="total_costs_ex_fuel_depr_per_ATM_1988" localSheetId="25">[15]Global!#REF!</definedName>
    <definedName name="total_costs_ex_fuel_depr_per_ATM_1988">[15]Global!#REF!</definedName>
    <definedName name="total_costs_ex_fuel_depr_per_ATM_1989" localSheetId="4">[15]Global!#REF!</definedName>
    <definedName name="total_costs_ex_fuel_depr_per_ATM_1989" localSheetId="17">[15]Global!#REF!</definedName>
    <definedName name="total_costs_ex_fuel_depr_per_ATM_1989" localSheetId="5">[15]Global!#REF!</definedName>
    <definedName name="total_costs_ex_fuel_depr_per_ATM_1989" localSheetId="9">[15]Global!#REF!</definedName>
    <definedName name="total_costs_ex_fuel_depr_per_ATM_1989" localSheetId="2">[15]Global!#REF!</definedName>
    <definedName name="total_costs_ex_fuel_depr_per_ATM_1989" localSheetId="25">[15]Global!#REF!</definedName>
    <definedName name="total_costs_ex_fuel_depr_per_ATM_1989">[15]Global!#REF!</definedName>
    <definedName name="total_costs_ex_fuel_depr_per_ATM_1990" localSheetId="4">[15]Global!#REF!</definedName>
    <definedName name="total_costs_ex_fuel_depr_per_ATM_1990" localSheetId="17">[15]Global!#REF!</definedName>
    <definedName name="total_costs_ex_fuel_depr_per_ATM_1990" localSheetId="5">[15]Global!#REF!</definedName>
    <definedName name="total_costs_ex_fuel_depr_per_ATM_1990" localSheetId="9">[15]Global!#REF!</definedName>
    <definedName name="total_costs_ex_fuel_depr_per_ATM_1990" localSheetId="2">[15]Global!#REF!</definedName>
    <definedName name="total_costs_ex_fuel_depr_per_ATM_1990" localSheetId="25">[15]Global!#REF!</definedName>
    <definedName name="total_costs_ex_fuel_depr_per_ATM_1990">[15]Global!#REF!</definedName>
    <definedName name="total_costs_ex_fuel_depr_per_ATM_1991" localSheetId="4">[15]Global!#REF!</definedName>
    <definedName name="total_costs_ex_fuel_depr_per_ATM_1991" localSheetId="17">[15]Global!#REF!</definedName>
    <definedName name="total_costs_ex_fuel_depr_per_ATM_1991" localSheetId="5">[15]Global!#REF!</definedName>
    <definedName name="total_costs_ex_fuel_depr_per_ATM_1991" localSheetId="9">[15]Global!#REF!</definedName>
    <definedName name="total_costs_ex_fuel_depr_per_ATM_1991" localSheetId="2">[15]Global!#REF!</definedName>
    <definedName name="total_costs_ex_fuel_depr_per_ATM_1991" localSheetId="25">[15]Global!#REF!</definedName>
    <definedName name="total_costs_ex_fuel_depr_per_ATM_1991">[15]Global!#REF!</definedName>
    <definedName name="total_costs_ex_fuel_depr_per_ATM_1992" localSheetId="4">[15]Global!#REF!</definedName>
    <definedName name="total_costs_ex_fuel_depr_per_ATM_1992" localSheetId="17">[15]Global!#REF!</definedName>
    <definedName name="total_costs_ex_fuel_depr_per_ATM_1992" localSheetId="5">[15]Global!#REF!</definedName>
    <definedName name="total_costs_ex_fuel_depr_per_ATM_1992" localSheetId="9">[15]Global!#REF!</definedName>
    <definedName name="total_costs_ex_fuel_depr_per_ATM_1992" localSheetId="2">[15]Global!#REF!</definedName>
    <definedName name="total_costs_ex_fuel_depr_per_ATM_1992" localSheetId="25">[15]Global!#REF!</definedName>
    <definedName name="total_costs_ex_fuel_depr_per_ATM_1992">[15]Global!#REF!</definedName>
    <definedName name="total_costs_ex_fuel_depr_per_ATM_1993" localSheetId="4">[15]Global!#REF!</definedName>
    <definedName name="total_costs_ex_fuel_depr_per_ATM_1993" localSheetId="17">[15]Global!#REF!</definedName>
    <definedName name="total_costs_ex_fuel_depr_per_ATM_1993" localSheetId="5">[15]Global!#REF!</definedName>
    <definedName name="total_costs_ex_fuel_depr_per_ATM_1993" localSheetId="9">[15]Global!#REF!</definedName>
    <definedName name="total_costs_ex_fuel_depr_per_ATM_1993" localSheetId="2">[15]Global!#REF!</definedName>
    <definedName name="total_costs_ex_fuel_depr_per_ATM_1993" localSheetId="25">[15]Global!#REF!</definedName>
    <definedName name="total_costs_ex_fuel_depr_per_ATM_1993">[15]Global!#REF!</definedName>
    <definedName name="total_costs_ex_fuel_depr_per_ATM_1994" localSheetId="4">[15]Global!#REF!</definedName>
    <definedName name="total_costs_ex_fuel_depr_per_ATM_1994" localSheetId="17">[15]Global!#REF!</definedName>
    <definedName name="total_costs_ex_fuel_depr_per_ATM_1994" localSheetId="5">[15]Global!#REF!</definedName>
    <definedName name="total_costs_ex_fuel_depr_per_ATM_1994" localSheetId="9">[15]Global!#REF!</definedName>
    <definedName name="total_costs_ex_fuel_depr_per_ATM_1994" localSheetId="2">[15]Global!#REF!</definedName>
    <definedName name="total_costs_ex_fuel_depr_per_ATM_1994" localSheetId="25">[15]Global!#REF!</definedName>
    <definedName name="total_costs_ex_fuel_depr_per_ATM_1994">[15]Global!#REF!</definedName>
    <definedName name="total_costs_ex_fuel_depr_per_ATM_1995" localSheetId="4">[15]Global!#REF!</definedName>
    <definedName name="total_costs_ex_fuel_depr_per_ATM_1995" localSheetId="17">[15]Global!#REF!</definedName>
    <definedName name="total_costs_ex_fuel_depr_per_ATM_1995" localSheetId="5">[15]Global!#REF!</definedName>
    <definedName name="total_costs_ex_fuel_depr_per_ATM_1995" localSheetId="9">[15]Global!#REF!</definedName>
    <definedName name="total_costs_ex_fuel_depr_per_ATM_1995" localSheetId="2">[15]Global!#REF!</definedName>
    <definedName name="total_costs_ex_fuel_depr_per_ATM_1995" localSheetId="25">[15]Global!#REF!</definedName>
    <definedName name="total_costs_ex_fuel_depr_per_ATM_1995">[15]Global!#REF!</definedName>
    <definedName name="total_costs_ex_fuel_depr_per_ATM_1996" localSheetId="4">[15]Global!#REF!</definedName>
    <definedName name="total_costs_ex_fuel_depr_per_ATM_1996" localSheetId="17">[15]Global!#REF!</definedName>
    <definedName name="total_costs_ex_fuel_depr_per_ATM_1996" localSheetId="5">[15]Global!#REF!</definedName>
    <definedName name="total_costs_ex_fuel_depr_per_ATM_1996" localSheetId="9">[15]Global!#REF!</definedName>
    <definedName name="total_costs_ex_fuel_depr_per_ATM_1996" localSheetId="2">[15]Global!#REF!</definedName>
    <definedName name="total_costs_ex_fuel_depr_per_ATM_1996" localSheetId="25">[15]Global!#REF!</definedName>
    <definedName name="total_costs_ex_fuel_depr_per_ATM_1996">[15]Global!#REF!</definedName>
    <definedName name="total_costs_ex_fuel_depr_per_ATM_1997" localSheetId="4">[15]Global!#REF!</definedName>
    <definedName name="total_costs_ex_fuel_depr_per_ATM_1997" localSheetId="17">[15]Global!#REF!</definedName>
    <definedName name="total_costs_ex_fuel_depr_per_ATM_1997" localSheetId="5">[15]Global!#REF!</definedName>
    <definedName name="total_costs_ex_fuel_depr_per_ATM_1997" localSheetId="9">[15]Global!#REF!</definedName>
    <definedName name="total_costs_ex_fuel_depr_per_ATM_1997" localSheetId="2">[15]Global!#REF!</definedName>
    <definedName name="total_costs_ex_fuel_depr_per_ATM_1997" localSheetId="25">[15]Global!#REF!</definedName>
    <definedName name="total_costs_ex_fuel_depr_per_ATM_1997">[15]Global!#REF!</definedName>
    <definedName name="total_costs_ex_fuel_depr_per_ATM_1998" localSheetId="4">[15]Global!#REF!</definedName>
    <definedName name="total_costs_ex_fuel_depr_per_ATM_1998" localSheetId="17">[15]Global!#REF!</definedName>
    <definedName name="total_costs_ex_fuel_depr_per_ATM_1998" localSheetId="5">[15]Global!#REF!</definedName>
    <definedName name="total_costs_ex_fuel_depr_per_ATM_1998" localSheetId="9">[15]Global!#REF!</definedName>
    <definedName name="total_costs_ex_fuel_depr_per_ATM_1998" localSheetId="2">[15]Global!#REF!</definedName>
    <definedName name="total_costs_ex_fuel_depr_per_ATM_1998" localSheetId="25">[15]Global!#REF!</definedName>
    <definedName name="total_costs_ex_fuel_depr_per_ATM_1998">[15]Global!#REF!</definedName>
    <definedName name="total_costs_ex_fuel_depr_per_ATM_1999" localSheetId="4">[15]Global!#REF!</definedName>
    <definedName name="total_costs_ex_fuel_depr_per_ATM_1999" localSheetId="17">[15]Global!#REF!</definedName>
    <definedName name="total_costs_ex_fuel_depr_per_ATM_1999" localSheetId="5">[15]Global!#REF!</definedName>
    <definedName name="total_costs_ex_fuel_depr_per_ATM_1999" localSheetId="9">[15]Global!#REF!</definedName>
    <definedName name="total_costs_ex_fuel_depr_per_ATM_1999" localSheetId="2">[15]Global!#REF!</definedName>
    <definedName name="total_costs_ex_fuel_depr_per_ATM_1999" localSheetId="25">[15]Global!#REF!</definedName>
    <definedName name="total_costs_ex_fuel_depr_per_ATM_1999">[15]Global!#REF!</definedName>
    <definedName name="total_costs_ex_fuel_depr_per_ATM_2000" localSheetId="4">[15]Global!#REF!</definedName>
    <definedName name="total_costs_ex_fuel_depr_per_ATM_2000" localSheetId="17">[15]Global!#REF!</definedName>
    <definedName name="total_costs_ex_fuel_depr_per_ATM_2000" localSheetId="5">[15]Global!#REF!</definedName>
    <definedName name="total_costs_ex_fuel_depr_per_ATM_2000" localSheetId="9">[15]Global!#REF!</definedName>
    <definedName name="total_costs_ex_fuel_depr_per_ATM_2000" localSheetId="2">[15]Global!#REF!</definedName>
    <definedName name="total_costs_ex_fuel_depr_per_ATM_2000" localSheetId="25">[15]Global!#REF!</definedName>
    <definedName name="total_costs_ex_fuel_depr_per_ATM_2000">[15]Global!#REF!</definedName>
    <definedName name="total_costs_ex_fuel_depr_per_ATM_2001" localSheetId="4">[15]Global!#REF!</definedName>
    <definedName name="total_costs_ex_fuel_depr_per_ATM_2001" localSheetId="17">[15]Global!#REF!</definedName>
    <definedName name="total_costs_ex_fuel_depr_per_ATM_2001" localSheetId="5">[15]Global!#REF!</definedName>
    <definedName name="total_costs_ex_fuel_depr_per_ATM_2001" localSheetId="9">[15]Global!#REF!</definedName>
    <definedName name="total_costs_ex_fuel_depr_per_ATM_2001" localSheetId="2">[15]Global!#REF!</definedName>
    <definedName name="total_costs_ex_fuel_depr_per_ATM_2001" localSheetId="25">[15]Global!#REF!</definedName>
    <definedName name="total_costs_ex_fuel_depr_per_ATM_2001">[15]Global!#REF!</definedName>
    <definedName name="total_costs_ex_fuel_depr_per_ATM_2002" localSheetId="4">[15]Global!#REF!</definedName>
    <definedName name="total_costs_ex_fuel_depr_per_ATM_2002" localSheetId="17">[15]Global!#REF!</definedName>
    <definedName name="total_costs_ex_fuel_depr_per_ATM_2002" localSheetId="5">[15]Global!#REF!</definedName>
    <definedName name="total_costs_ex_fuel_depr_per_ATM_2002" localSheetId="9">[15]Global!#REF!</definedName>
    <definedName name="total_costs_ex_fuel_depr_per_ATM_2002" localSheetId="2">[15]Global!#REF!</definedName>
    <definedName name="total_costs_ex_fuel_depr_per_ATM_2002" localSheetId="25">[15]Global!#REF!</definedName>
    <definedName name="total_costs_ex_fuel_depr_per_ATM_2002">[15]Global!#REF!</definedName>
    <definedName name="total_costs_ex_fuel_depr_per_ATM_2003" localSheetId="4">[15]Global!#REF!</definedName>
    <definedName name="total_costs_ex_fuel_depr_per_ATM_2003" localSheetId="17">[15]Global!#REF!</definedName>
    <definedName name="total_costs_ex_fuel_depr_per_ATM_2003" localSheetId="5">[15]Global!#REF!</definedName>
    <definedName name="total_costs_ex_fuel_depr_per_ATM_2003" localSheetId="9">[15]Global!#REF!</definedName>
    <definedName name="total_costs_ex_fuel_depr_per_ATM_2003" localSheetId="2">[15]Global!#REF!</definedName>
    <definedName name="total_costs_ex_fuel_depr_per_ATM_2003" localSheetId="25">[15]Global!#REF!</definedName>
    <definedName name="total_costs_ex_fuel_depr_per_ATM_2003">[15]Global!#REF!</definedName>
    <definedName name="total_costs_ex_fuel_depr_per_ATM_2004" localSheetId="4">[15]Global!#REF!</definedName>
    <definedName name="total_costs_ex_fuel_depr_per_ATM_2004" localSheetId="17">[15]Global!#REF!</definedName>
    <definedName name="total_costs_ex_fuel_depr_per_ATM_2004" localSheetId="5">[15]Global!#REF!</definedName>
    <definedName name="total_costs_ex_fuel_depr_per_ATM_2004" localSheetId="9">[15]Global!#REF!</definedName>
    <definedName name="total_costs_ex_fuel_depr_per_ATM_2004" localSheetId="2">[15]Global!#REF!</definedName>
    <definedName name="total_costs_ex_fuel_depr_per_ATM_2004" localSheetId="25">[15]Global!#REF!</definedName>
    <definedName name="total_costs_ex_fuel_depr_per_ATM_2004">[15]Global!#REF!</definedName>
    <definedName name="total_costs_ex_fuel_depr_per_ATM_2005" localSheetId="4">[15]Global!#REF!</definedName>
    <definedName name="total_costs_ex_fuel_depr_per_ATM_2005" localSheetId="17">[15]Global!#REF!</definedName>
    <definedName name="total_costs_ex_fuel_depr_per_ATM_2005" localSheetId="5">[15]Global!#REF!</definedName>
    <definedName name="total_costs_ex_fuel_depr_per_ATM_2005" localSheetId="9">[15]Global!#REF!</definedName>
    <definedName name="total_costs_ex_fuel_depr_per_ATM_2005" localSheetId="2">[15]Global!#REF!</definedName>
    <definedName name="total_costs_ex_fuel_depr_per_ATM_2005" localSheetId="25">[15]Global!#REF!</definedName>
    <definedName name="total_costs_ex_fuel_depr_per_ATM_2005">[15]Global!#REF!</definedName>
    <definedName name="total_costs_ex_fuel_depr_per_ATM_2006" localSheetId="4">[15]Global!#REF!</definedName>
    <definedName name="total_costs_ex_fuel_depr_per_ATM_2006" localSheetId="17">[15]Global!#REF!</definedName>
    <definedName name="total_costs_ex_fuel_depr_per_ATM_2006" localSheetId="5">[15]Global!#REF!</definedName>
    <definedName name="total_costs_ex_fuel_depr_per_ATM_2006" localSheetId="9">[15]Global!#REF!</definedName>
    <definedName name="total_costs_ex_fuel_depr_per_ATM_2006" localSheetId="2">[15]Global!#REF!</definedName>
    <definedName name="total_costs_ex_fuel_depr_per_ATM_2006" localSheetId="25">[15]Global!#REF!</definedName>
    <definedName name="total_costs_ex_fuel_depr_per_ATM_2006">[15]Global!#REF!</definedName>
    <definedName name="total_costs_ex_fuel_depr_per_ATM_2007" localSheetId="4">[15]Global!#REF!</definedName>
    <definedName name="total_costs_ex_fuel_depr_per_ATM_2007" localSheetId="17">[15]Global!#REF!</definedName>
    <definedName name="total_costs_ex_fuel_depr_per_ATM_2007" localSheetId="5">[15]Global!#REF!</definedName>
    <definedName name="total_costs_ex_fuel_depr_per_ATM_2007" localSheetId="9">[15]Global!#REF!</definedName>
    <definedName name="total_costs_ex_fuel_depr_per_ATM_2007" localSheetId="2">[15]Global!#REF!</definedName>
    <definedName name="total_costs_ex_fuel_depr_per_ATM_2007" localSheetId="25">[15]Global!#REF!</definedName>
    <definedName name="total_costs_ex_fuel_depr_per_ATM_2007">[15]Global!#REF!</definedName>
    <definedName name="total_costs_ex_fuel_depr_per_ATM_2008" localSheetId="4">[15]Global!#REF!</definedName>
    <definedName name="total_costs_ex_fuel_depr_per_ATM_2008" localSheetId="17">[15]Global!#REF!</definedName>
    <definedName name="total_costs_ex_fuel_depr_per_ATM_2008" localSheetId="5">[15]Global!#REF!</definedName>
    <definedName name="total_costs_ex_fuel_depr_per_ATM_2008" localSheetId="9">[15]Global!#REF!</definedName>
    <definedName name="total_costs_ex_fuel_depr_per_ATM_2008" localSheetId="2">[15]Global!#REF!</definedName>
    <definedName name="total_costs_ex_fuel_depr_per_ATM_2008" localSheetId="25">[15]Global!#REF!</definedName>
    <definedName name="total_costs_ex_fuel_depr_per_ATM_2008">[15]Global!#REF!</definedName>
    <definedName name="total_costs_ex_fuel_depr_per_ATM_2009" localSheetId="4">[15]Global!#REF!</definedName>
    <definedName name="total_costs_ex_fuel_depr_per_ATM_2009" localSheetId="17">[15]Global!#REF!</definedName>
    <definedName name="total_costs_ex_fuel_depr_per_ATM_2009" localSheetId="5">[15]Global!#REF!</definedName>
    <definedName name="total_costs_ex_fuel_depr_per_ATM_2009" localSheetId="9">[15]Global!#REF!</definedName>
    <definedName name="total_costs_ex_fuel_depr_per_ATM_2009" localSheetId="2">[15]Global!#REF!</definedName>
    <definedName name="total_costs_ex_fuel_depr_per_ATM_2009" localSheetId="25">[15]Global!#REF!</definedName>
    <definedName name="total_costs_ex_fuel_depr_per_ATM_2009">[15]Global!#REF!</definedName>
    <definedName name="total_costs_ex_fuel_depr_per_ATM_2010" localSheetId="4">[15]Global!#REF!</definedName>
    <definedName name="total_costs_ex_fuel_depr_per_ATM_2010" localSheetId="17">[15]Global!#REF!</definedName>
    <definedName name="total_costs_ex_fuel_depr_per_ATM_2010" localSheetId="5">[15]Global!#REF!</definedName>
    <definedName name="total_costs_ex_fuel_depr_per_ATM_2010" localSheetId="9">[15]Global!#REF!</definedName>
    <definedName name="total_costs_ex_fuel_depr_per_ATM_2010" localSheetId="2">[15]Global!#REF!</definedName>
    <definedName name="total_costs_ex_fuel_depr_per_ATM_2010" localSheetId="25">[15]Global!#REF!</definedName>
    <definedName name="total_costs_ex_fuel_depr_per_ATM_2010">[15]Global!#REF!</definedName>
    <definedName name="total_costs_ex_fuel_depr_per_ATM_comm" localSheetId="4">[15]Global!#REF!</definedName>
    <definedName name="total_costs_ex_fuel_depr_per_ATM_comm" localSheetId="17">[15]Global!#REF!</definedName>
    <definedName name="total_costs_ex_fuel_depr_per_ATM_comm" localSheetId="5">[15]Global!#REF!</definedName>
    <definedName name="total_costs_ex_fuel_depr_per_ATM_comm" localSheetId="9">[15]Global!#REF!</definedName>
    <definedName name="total_costs_ex_fuel_depr_per_ATM_comm" localSheetId="2">[15]Global!#REF!</definedName>
    <definedName name="total_costs_ex_fuel_depr_per_ATM_comm" localSheetId="25">[15]Global!#REF!</definedName>
    <definedName name="total_costs_ex_fuel_depr_per_ATM_comm">[15]Global!#REF!</definedName>
    <definedName name="total_costs_ex_fuel_per_ASK_1985" localSheetId="4">[15]Global!#REF!</definedName>
    <definedName name="total_costs_ex_fuel_per_ASK_1985" localSheetId="17">[15]Global!#REF!</definedName>
    <definedName name="total_costs_ex_fuel_per_ASK_1985" localSheetId="5">[15]Global!#REF!</definedName>
    <definedName name="total_costs_ex_fuel_per_ASK_1985" localSheetId="9">[15]Global!#REF!</definedName>
    <definedName name="total_costs_ex_fuel_per_ASK_1985" localSheetId="2">[15]Global!#REF!</definedName>
    <definedName name="total_costs_ex_fuel_per_ASK_1985" localSheetId="25">[15]Global!#REF!</definedName>
    <definedName name="total_costs_ex_fuel_per_ASK_1985">[15]Global!#REF!</definedName>
    <definedName name="total_costs_ex_fuel_per_ASK_1986" localSheetId="4">[15]Global!#REF!</definedName>
    <definedName name="total_costs_ex_fuel_per_ASK_1986" localSheetId="17">[15]Global!#REF!</definedName>
    <definedName name="total_costs_ex_fuel_per_ASK_1986" localSheetId="5">[15]Global!#REF!</definedName>
    <definedName name="total_costs_ex_fuel_per_ASK_1986" localSheetId="9">[15]Global!#REF!</definedName>
    <definedName name="total_costs_ex_fuel_per_ASK_1986" localSheetId="2">[15]Global!#REF!</definedName>
    <definedName name="total_costs_ex_fuel_per_ASK_1986" localSheetId="25">[15]Global!#REF!</definedName>
    <definedName name="total_costs_ex_fuel_per_ASK_1986">[15]Global!#REF!</definedName>
    <definedName name="total_costs_ex_fuel_per_ASK_1987" localSheetId="4">[15]Global!#REF!</definedName>
    <definedName name="total_costs_ex_fuel_per_ASK_1987" localSheetId="17">[15]Global!#REF!</definedName>
    <definedName name="total_costs_ex_fuel_per_ASK_1987" localSheetId="5">[15]Global!#REF!</definedName>
    <definedName name="total_costs_ex_fuel_per_ASK_1987" localSheetId="9">[15]Global!#REF!</definedName>
    <definedName name="total_costs_ex_fuel_per_ASK_1987" localSheetId="2">[15]Global!#REF!</definedName>
    <definedName name="total_costs_ex_fuel_per_ASK_1987" localSheetId="25">[15]Global!#REF!</definedName>
    <definedName name="total_costs_ex_fuel_per_ASK_1987">[15]Global!#REF!</definedName>
    <definedName name="total_costs_ex_fuel_per_ASK_1988" localSheetId="4">[15]Global!#REF!</definedName>
    <definedName name="total_costs_ex_fuel_per_ASK_1988" localSheetId="17">[15]Global!#REF!</definedName>
    <definedName name="total_costs_ex_fuel_per_ASK_1988" localSheetId="5">[15]Global!#REF!</definedName>
    <definedName name="total_costs_ex_fuel_per_ASK_1988" localSheetId="9">[15]Global!#REF!</definedName>
    <definedName name="total_costs_ex_fuel_per_ASK_1988" localSheetId="2">[15]Global!#REF!</definedName>
    <definedName name="total_costs_ex_fuel_per_ASK_1988" localSheetId="25">[15]Global!#REF!</definedName>
    <definedName name="total_costs_ex_fuel_per_ASK_1988">[15]Global!#REF!</definedName>
    <definedName name="total_costs_ex_fuel_per_ASK_1989" localSheetId="4">[15]Global!#REF!</definedName>
    <definedName name="total_costs_ex_fuel_per_ASK_1989" localSheetId="17">[15]Global!#REF!</definedName>
    <definedName name="total_costs_ex_fuel_per_ASK_1989" localSheetId="5">[15]Global!#REF!</definedName>
    <definedName name="total_costs_ex_fuel_per_ASK_1989" localSheetId="9">[15]Global!#REF!</definedName>
    <definedName name="total_costs_ex_fuel_per_ASK_1989" localSheetId="2">[15]Global!#REF!</definedName>
    <definedName name="total_costs_ex_fuel_per_ASK_1989" localSheetId="25">[15]Global!#REF!</definedName>
    <definedName name="total_costs_ex_fuel_per_ASK_1989">[15]Global!#REF!</definedName>
    <definedName name="total_costs_ex_fuel_per_ASK_1990" localSheetId="4">[15]Global!#REF!</definedName>
    <definedName name="total_costs_ex_fuel_per_ASK_1990" localSheetId="17">[15]Global!#REF!</definedName>
    <definedName name="total_costs_ex_fuel_per_ASK_1990" localSheetId="5">[15]Global!#REF!</definedName>
    <definedName name="total_costs_ex_fuel_per_ASK_1990" localSheetId="9">[15]Global!#REF!</definedName>
    <definedName name="total_costs_ex_fuel_per_ASK_1990" localSheetId="2">[15]Global!#REF!</definedName>
    <definedName name="total_costs_ex_fuel_per_ASK_1990" localSheetId="25">[15]Global!#REF!</definedName>
    <definedName name="total_costs_ex_fuel_per_ASK_1990">[15]Global!#REF!</definedName>
    <definedName name="total_costs_ex_fuel_per_ASK_1991" localSheetId="4">[15]Global!#REF!</definedName>
    <definedName name="total_costs_ex_fuel_per_ASK_1991" localSheetId="17">[15]Global!#REF!</definedName>
    <definedName name="total_costs_ex_fuel_per_ASK_1991" localSheetId="5">[15]Global!#REF!</definedName>
    <definedName name="total_costs_ex_fuel_per_ASK_1991" localSheetId="9">[15]Global!#REF!</definedName>
    <definedName name="total_costs_ex_fuel_per_ASK_1991" localSheetId="2">[15]Global!#REF!</definedName>
    <definedName name="total_costs_ex_fuel_per_ASK_1991" localSheetId="25">[15]Global!#REF!</definedName>
    <definedName name="total_costs_ex_fuel_per_ASK_1991">[15]Global!#REF!</definedName>
    <definedName name="total_costs_ex_fuel_per_ASK_1992" localSheetId="4">[15]Global!#REF!</definedName>
    <definedName name="total_costs_ex_fuel_per_ASK_1992" localSheetId="17">[15]Global!#REF!</definedName>
    <definedName name="total_costs_ex_fuel_per_ASK_1992" localSheetId="5">[15]Global!#REF!</definedName>
    <definedName name="total_costs_ex_fuel_per_ASK_1992" localSheetId="9">[15]Global!#REF!</definedName>
    <definedName name="total_costs_ex_fuel_per_ASK_1992" localSheetId="2">[15]Global!#REF!</definedName>
    <definedName name="total_costs_ex_fuel_per_ASK_1992" localSheetId="25">[15]Global!#REF!</definedName>
    <definedName name="total_costs_ex_fuel_per_ASK_1992">[15]Global!#REF!</definedName>
    <definedName name="total_costs_ex_fuel_per_ASK_1993" localSheetId="4">[15]Global!#REF!</definedName>
    <definedName name="total_costs_ex_fuel_per_ASK_1993" localSheetId="17">[15]Global!#REF!</definedName>
    <definedName name="total_costs_ex_fuel_per_ASK_1993" localSheetId="5">[15]Global!#REF!</definedName>
    <definedName name="total_costs_ex_fuel_per_ASK_1993" localSheetId="9">[15]Global!#REF!</definedName>
    <definedName name="total_costs_ex_fuel_per_ASK_1993" localSheetId="2">[15]Global!#REF!</definedName>
    <definedName name="total_costs_ex_fuel_per_ASK_1993" localSheetId="25">[15]Global!#REF!</definedName>
    <definedName name="total_costs_ex_fuel_per_ASK_1993">[15]Global!#REF!</definedName>
    <definedName name="total_costs_ex_fuel_per_ASK_1994" localSheetId="4">[15]Global!#REF!</definedName>
    <definedName name="total_costs_ex_fuel_per_ASK_1994" localSheetId="17">[15]Global!#REF!</definedName>
    <definedName name="total_costs_ex_fuel_per_ASK_1994" localSheetId="5">[15]Global!#REF!</definedName>
    <definedName name="total_costs_ex_fuel_per_ASK_1994" localSheetId="9">[15]Global!#REF!</definedName>
    <definedName name="total_costs_ex_fuel_per_ASK_1994" localSheetId="2">[15]Global!#REF!</definedName>
    <definedName name="total_costs_ex_fuel_per_ASK_1994" localSheetId="25">[15]Global!#REF!</definedName>
    <definedName name="total_costs_ex_fuel_per_ASK_1994">[15]Global!#REF!</definedName>
    <definedName name="total_costs_ex_fuel_per_ASK_1995" localSheetId="4">[15]Global!#REF!</definedName>
    <definedName name="total_costs_ex_fuel_per_ASK_1995" localSheetId="17">[15]Global!#REF!</definedName>
    <definedName name="total_costs_ex_fuel_per_ASK_1995" localSheetId="5">[15]Global!#REF!</definedName>
    <definedName name="total_costs_ex_fuel_per_ASK_1995" localSheetId="9">[15]Global!#REF!</definedName>
    <definedName name="total_costs_ex_fuel_per_ASK_1995" localSheetId="2">[15]Global!#REF!</definedName>
    <definedName name="total_costs_ex_fuel_per_ASK_1995" localSheetId="25">[15]Global!#REF!</definedName>
    <definedName name="total_costs_ex_fuel_per_ASK_1995">[15]Global!#REF!</definedName>
    <definedName name="total_costs_ex_fuel_per_ASK_1996" localSheetId="4">[15]Global!#REF!</definedName>
    <definedName name="total_costs_ex_fuel_per_ASK_1996" localSheetId="17">[15]Global!#REF!</definedName>
    <definedName name="total_costs_ex_fuel_per_ASK_1996" localSheetId="5">[15]Global!#REF!</definedName>
    <definedName name="total_costs_ex_fuel_per_ASK_1996" localSheetId="9">[15]Global!#REF!</definedName>
    <definedName name="total_costs_ex_fuel_per_ASK_1996" localSheetId="2">[15]Global!#REF!</definedName>
    <definedName name="total_costs_ex_fuel_per_ASK_1996" localSheetId="25">[15]Global!#REF!</definedName>
    <definedName name="total_costs_ex_fuel_per_ASK_1996">[15]Global!#REF!</definedName>
    <definedName name="total_costs_ex_fuel_per_ASK_1997" localSheetId="4">[15]Global!#REF!</definedName>
    <definedName name="total_costs_ex_fuel_per_ASK_1997" localSheetId="17">[15]Global!#REF!</definedName>
    <definedName name="total_costs_ex_fuel_per_ASK_1997" localSheetId="5">[15]Global!#REF!</definedName>
    <definedName name="total_costs_ex_fuel_per_ASK_1997" localSheetId="9">[15]Global!#REF!</definedName>
    <definedName name="total_costs_ex_fuel_per_ASK_1997" localSheetId="2">[15]Global!#REF!</definedName>
    <definedName name="total_costs_ex_fuel_per_ASK_1997" localSheetId="25">[15]Global!#REF!</definedName>
    <definedName name="total_costs_ex_fuel_per_ASK_1997">[15]Global!#REF!</definedName>
    <definedName name="total_costs_ex_fuel_per_ASK_1998" localSheetId="4">[15]Global!#REF!</definedName>
    <definedName name="total_costs_ex_fuel_per_ASK_1998" localSheetId="17">[15]Global!#REF!</definedName>
    <definedName name="total_costs_ex_fuel_per_ASK_1998" localSheetId="5">[15]Global!#REF!</definedName>
    <definedName name="total_costs_ex_fuel_per_ASK_1998" localSheetId="9">[15]Global!#REF!</definedName>
    <definedName name="total_costs_ex_fuel_per_ASK_1998" localSheetId="2">[15]Global!#REF!</definedName>
    <definedName name="total_costs_ex_fuel_per_ASK_1998" localSheetId="25">[15]Global!#REF!</definedName>
    <definedName name="total_costs_ex_fuel_per_ASK_1998">[15]Global!#REF!</definedName>
    <definedName name="total_costs_ex_fuel_per_ASK_1999" localSheetId="4">[15]Global!#REF!</definedName>
    <definedName name="total_costs_ex_fuel_per_ASK_1999" localSheetId="17">[15]Global!#REF!</definedName>
    <definedName name="total_costs_ex_fuel_per_ASK_1999" localSheetId="5">[15]Global!#REF!</definedName>
    <definedName name="total_costs_ex_fuel_per_ASK_1999" localSheetId="9">[15]Global!#REF!</definedName>
    <definedName name="total_costs_ex_fuel_per_ASK_1999" localSheetId="2">[15]Global!#REF!</definedName>
    <definedName name="total_costs_ex_fuel_per_ASK_1999" localSheetId="25">[15]Global!#REF!</definedName>
    <definedName name="total_costs_ex_fuel_per_ASK_1999">[15]Global!#REF!</definedName>
    <definedName name="total_costs_ex_fuel_per_ASK_2000" localSheetId="4">[15]Global!#REF!</definedName>
    <definedName name="total_costs_ex_fuel_per_ASK_2000" localSheetId="17">[15]Global!#REF!</definedName>
    <definedName name="total_costs_ex_fuel_per_ASK_2000" localSheetId="5">[15]Global!#REF!</definedName>
    <definedName name="total_costs_ex_fuel_per_ASK_2000" localSheetId="9">[15]Global!#REF!</definedName>
    <definedName name="total_costs_ex_fuel_per_ASK_2000" localSheetId="2">[15]Global!#REF!</definedName>
    <definedName name="total_costs_ex_fuel_per_ASK_2000" localSheetId="25">[15]Global!#REF!</definedName>
    <definedName name="total_costs_ex_fuel_per_ASK_2000">[15]Global!#REF!</definedName>
    <definedName name="total_costs_ex_fuel_per_ASK_2001" localSheetId="4">[15]Global!#REF!</definedName>
    <definedName name="total_costs_ex_fuel_per_ASK_2001" localSheetId="17">[15]Global!#REF!</definedName>
    <definedName name="total_costs_ex_fuel_per_ASK_2001" localSheetId="5">[15]Global!#REF!</definedName>
    <definedName name="total_costs_ex_fuel_per_ASK_2001" localSheetId="9">[15]Global!#REF!</definedName>
    <definedName name="total_costs_ex_fuel_per_ASK_2001" localSheetId="2">[15]Global!#REF!</definedName>
    <definedName name="total_costs_ex_fuel_per_ASK_2001" localSheetId="25">[15]Global!#REF!</definedName>
    <definedName name="total_costs_ex_fuel_per_ASK_2001">[15]Global!#REF!</definedName>
    <definedName name="total_costs_ex_fuel_per_ASK_2002" localSheetId="4">[15]Global!#REF!</definedName>
    <definedName name="total_costs_ex_fuel_per_ASK_2002" localSheetId="17">[15]Global!#REF!</definedName>
    <definedName name="total_costs_ex_fuel_per_ASK_2002" localSheetId="5">[15]Global!#REF!</definedName>
    <definedName name="total_costs_ex_fuel_per_ASK_2002" localSheetId="9">[15]Global!#REF!</definedName>
    <definedName name="total_costs_ex_fuel_per_ASK_2002" localSheetId="2">[15]Global!#REF!</definedName>
    <definedName name="total_costs_ex_fuel_per_ASK_2002" localSheetId="25">[15]Global!#REF!</definedName>
    <definedName name="total_costs_ex_fuel_per_ASK_2002">[15]Global!#REF!</definedName>
    <definedName name="total_costs_ex_fuel_per_ASK_2003" localSheetId="4">[15]Global!#REF!</definedName>
    <definedName name="total_costs_ex_fuel_per_ASK_2003" localSheetId="17">[15]Global!#REF!</definedName>
    <definedName name="total_costs_ex_fuel_per_ASK_2003" localSheetId="5">[15]Global!#REF!</definedName>
    <definedName name="total_costs_ex_fuel_per_ASK_2003" localSheetId="9">[15]Global!#REF!</definedName>
    <definedName name="total_costs_ex_fuel_per_ASK_2003" localSheetId="2">[15]Global!#REF!</definedName>
    <definedName name="total_costs_ex_fuel_per_ASK_2003" localSheetId="25">[15]Global!#REF!</definedName>
    <definedName name="total_costs_ex_fuel_per_ASK_2003">[15]Global!#REF!</definedName>
    <definedName name="total_costs_ex_fuel_per_ASK_2004" localSheetId="4">[15]Global!#REF!</definedName>
    <definedName name="total_costs_ex_fuel_per_ASK_2004" localSheetId="17">[15]Global!#REF!</definedName>
    <definedName name="total_costs_ex_fuel_per_ASK_2004" localSheetId="5">[15]Global!#REF!</definedName>
    <definedName name="total_costs_ex_fuel_per_ASK_2004" localSheetId="9">[15]Global!#REF!</definedName>
    <definedName name="total_costs_ex_fuel_per_ASK_2004" localSheetId="2">[15]Global!#REF!</definedName>
    <definedName name="total_costs_ex_fuel_per_ASK_2004" localSheetId="25">[15]Global!#REF!</definedName>
    <definedName name="total_costs_ex_fuel_per_ASK_2004">[15]Global!#REF!</definedName>
    <definedName name="total_costs_ex_fuel_per_ASK_2005" localSheetId="4">[15]Global!#REF!</definedName>
    <definedName name="total_costs_ex_fuel_per_ASK_2005" localSheetId="17">[15]Global!#REF!</definedName>
    <definedName name="total_costs_ex_fuel_per_ASK_2005" localSheetId="5">[15]Global!#REF!</definedName>
    <definedName name="total_costs_ex_fuel_per_ASK_2005" localSheetId="9">[15]Global!#REF!</definedName>
    <definedName name="total_costs_ex_fuel_per_ASK_2005" localSheetId="2">[15]Global!#REF!</definedName>
    <definedName name="total_costs_ex_fuel_per_ASK_2005" localSheetId="25">[15]Global!#REF!</definedName>
    <definedName name="total_costs_ex_fuel_per_ASK_2005">[15]Global!#REF!</definedName>
    <definedName name="total_costs_ex_fuel_per_ASK_2006" localSheetId="4">[15]Global!#REF!</definedName>
    <definedName name="total_costs_ex_fuel_per_ASK_2006" localSheetId="17">[15]Global!#REF!</definedName>
    <definedName name="total_costs_ex_fuel_per_ASK_2006" localSheetId="5">[15]Global!#REF!</definedName>
    <definedName name="total_costs_ex_fuel_per_ASK_2006" localSheetId="9">[15]Global!#REF!</definedName>
    <definedName name="total_costs_ex_fuel_per_ASK_2006" localSheetId="2">[15]Global!#REF!</definedName>
    <definedName name="total_costs_ex_fuel_per_ASK_2006" localSheetId="25">[15]Global!#REF!</definedName>
    <definedName name="total_costs_ex_fuel_per_ASK_2006">[15]Global!#REF!</definedName>
    <definedName name="total_costs_ex_fuel_per_ASK_2007" localSheetId="4">[15]Global!#REF!</definedName>
    <definedName name="total_costs_ex_fuel_per_ASK_2007" localSheetId="17">[15]Global!#REF!</definedName>
    <definedName name="total_costs_ex_fuel_per_ASK_2007" localSheetId="5">[15]Global!#REF!</definedName>
    <definedName name="total_costs_ex_fuel_per_ASK_2007" localSheetId="9">[15]Global!#REF!</definedName>
    <definedName name="total_costs_ex_fuel_per_ASK_2007" localSheetId="2">[15]Global!#REF!</definedName>
    <definedName name="total_costs_ex_fuel_per_ASK_2007" localSheetId="25">[15]Global!#REF!</definedName>
    <definedName name="total_costs_ex_fuel_per_ASK_2007">[15]Global!#REF!</definedName>
    <definedName name="total_costs_ex_fuel_per_ASK_2008" localSheetId="4">[15]Global!#REF!</definedName>
    <definedName name="total_costs_ex_fuel_per_ASK_2008" localSheetId="17">[15]Global!#REF!</definedName>
    <definedName name="total_costs_ex_fuel_per_ASK_2008" localSheetId="5">[15]Global!#REF!</definedName>
    <definedName name="total_costs_ex_fuel_per_ASK_2008" localSheetId="9">[15]Global!#REF!</definedName>
    <definedName name="total_costs_ex_fuel_per_ASK_2008" localSheetId="2">[15]Global!#REF!</definedName>
    <definedName name="total_costs_ex_fuel_per_ASK_2008" localSheetId="25">[15]Global!#REF!</definedName>
    <definedName name="total_costs_ex_fuel_per_ASK_2008">[15]Global!#REF!</definedName>
    <definedName name="total_costs_ex_fuel_per_ASK_2009" localSheetId="4">[15]Global!#REF!</definedName>
    <definedName name="total_costs_ex_fuel_per_ASK_2009" localSheetId="17">[15]Global!#REF!</definedName>
    <definedName name="total_costs_ex_fuel_per_ASK_2009" localSheetId="5">[15]Global!#REF!</definedName>
    <definedName name="total_costs_ex_fuel_per_ASK_2009" localSheetId="9">[15]Global!#REF!</definedName>
    <definedName name="total_costs_ex_fuel_per_ASK_2009" localSheetId="2">[15]Global!#REF!</definedName>
    <definedName name="total_costs_ex_fuel_per_ASK_2009" localSheetId="25">[15]Global!#REF!</definedName>
    <definedName name="total_costs_ex_fuel_per_ASK_2009">[15]Global!#REF!</definedName>
    <definedName name="total_costs_ex_fuel_per_ASK_2010" localSheetId="4">[15]Global!#REF!</definedName>
    <definedName name="total_costs_ex_fuel_per_ASK_2010" localSheetId="17">[15]Global!#REF!</definedName>
    <definedName name="total_costs_ex_fuel_per_ASK_2010" localSheetId="5">[15]Global!#REF!</definedName>
    <definedName name="total_costs_ex_fuel_per_ASK_2010" localSheetId="9">[15]Global!#REF!</definedName>
    <definedName name="total_costs_ex_fuel_per_ASK_2010" localSheetId="2">[15]Global!#REF!</definedName>
    <definedName name="total_costs_ex_fuel_per_ASK_2010" localSheetId="25">[15]Global!#REF!</definedName>
    <definedName name="total_costs_ex_fuel_per_ASK_2010">[15]Global!#REF!</definedName>
    <definedName name="total_costs_ex_fuel_per_ASK_comm" localSheetId="4">[15]Global!#REF!</definedName>
    <definedName name="total_costs_ex_fuel_per_ASK_comm" localSheetId="17">[15]Global!#REF!</definedName>
    <definedName name="total_costs_ex_fuel_per_ASK_comm" localSheetId="5">[15]Global!#REF!</definedName>
    <definedName name="total_costs_ex_fuel_per_ASK_comm" localSheetId="9">[15]Global!#REF!</definedName>
    <definedName name="total_costs_ex_fuel_per_ASK_comm" localSheetId="2">[15]Global!#REF!</definedName>
    <definedName name="total_costs_ex_fuel_per_ASK_comm" localSheetId="25">[15]Global!#REF!</definedName>
    <definedName name="total_costs_ex_fuel_per_ASK_comm">[15]Global!#REF!</definedName>
    <definedName name="total_costs_ex_fuel_per_ASM_1985" localSheetId="4">[15]Global!#REF!</definedName>
    <definedName name="total_costs_ex_fuel_per_ASM_1985" localSheetId="17">[15]Global!#REF!</definedName>
    <definedName name="total_costs_ex_fuel_per_ASM_1985" localSheetId="5">[15]Global!#REF!</definedName>
    <definedName name="total_costs_ex_fuel_per_ASM_1985" localSheetId="9">[15]Global!#REF!</definedName>
    <definedName name="total_costs_ex_fuel_per_ASM_1985" localSheetId="2">[15]Global!#REF!</definedName>
    <definedName name="total_costs_ex_fuel_per_ASM_1985" localSheetId="25">[15]Global!#REF!</definedName>
    <definedName name="total_costs_ex_fuel_per_ASM_1985">[15]Global!#REF!</definedName>
    <definedName name="total_costs_ex_fuel_per_ASM_1986" localSheetId="4">[15]Global!#REF!</definedName>
    <definedName name="total_costs_ex_fuel_per_ASM_1986" localSheetId="17">[15]Global!#REF!</definedName>
    <definedName name="total_costs_ex_fuel_per_ASM_1986" localSheetId="5">[15]Global!#REF!</definedName>
    <definedName name="total_costs_ex_fuel_per_ASM_1986" localSheetId="9">[15]Global!#REF!</definedName>
    <definedName name="total_costs_ex_fuel_per_ASM_1986" localSheetId="2">[15]Global!#REF!</definedName>
    <definedName name="total_costs_ex_fuel_per_ASM_1986" localSheetId="25">[15]Global!#REF!</definedName>
    <definedName name="total_costs_ex_fuel_per_ASM_1986">[15]Global!#REF!</definedName>
    <definedName name="total_costs_ex_fuel_per_ASM_1987" localSheetId="4">[15]Global!#REF!</definedName>
    <definedName name="total_costs_ex_fuel_per_ASM_1987" localSheetId="17">[15]Global!#REF!</definedName>
    <definedName name="total_costs_ex_fuel_per_ASM_1987" localSheetId="5">[15]Global!#REF!</definedName>
    <definedName name="total_costs_ex_fuel_per_ASM_1987" localSheetId="9">[15]Global!#REF!</definedName>
    <definedName name="total_costs_ex_fuel_per_ASM_1987" localSheetId="2">[15]Global!#REF!</definedName>
    <definedName name="total_costs_ex_fuel_per_ASM_1987" localSheetId="25">[15]Global!#REF!</definedName>
    <definedName name="total_costs_ex_fuel_per_ASM_1987">[15]Global!#REF!</definedName>
    <definedName name="total_costs_ex_fuel_per_ASM_1988" localSheetId="4">[15]Global!#REF!</definedName>
    <definedName name="total_costs_ex_fuel_per_ASM_1988" localSheetId="17">[15]Global!#REF!</definedName>
    <definedName name="total_costs_ex_fuel_per_ASM_1988" localSheetId="5">[15]Global!#REF!</definedName>
    <definedName name="total_costs_ex_fuel_per_ASM_1988" localSheetId="9">[15]Global!#REF!</definedName>
    <definedName name="total_costs_ex_fuel_per_ASM_1988" localSheetId="2">[15]Global!#REF!</definedName>
    <definedName name="total_costs_ex_fuel_per_ASM_1988" localSheetId="25">[15]Global!#REF!</definedName>
    <definedName name="total_costs_ex_fuel_per_ASM_1988">[15]Global!#REF!</definedName>
    <definedName name="total_costs_ex_fuel_per_ASM_1989" localSheetId="4">[15]Global!#REF!</definedName>
    <definedName name="total_costs_ex_fuel_per_ASM_1989" localSheetId="17">[15]Global!#REF!</definedName>
    <definedName name="total_costs_ex_fuel_per_ASM_1989" localSheetId="5">[15]Global!#REF!</definedName>
    <definedName name="total_costs_ex_fuel_per_ASM_1989" localSheetId="9">[15]Global!#REF!</definedName>
    <definedName name="total_costs_ex_fuel_per_ASM_1989" localSheetId="2">[15]Global!#REF!</definedName>
    <definedName name="total_costs_ex_fuel_per_ASM_1989" localSheetId="25">[15]Global!#REF!</definedName>
    <definedName name="total_costs_ex_fuel_per_ASM_1989">[15]Global!#REF!</definedName>
    <definedName name="total_costs_ex_fuel_per_ASM_1990" localSheetId="4">[15]Global!#REF!</definedName>
    <definedName name="total_costs_ex_fuel_per_ASM_1990" localSheetId="17">[15]Global!#REF!</definedName>
    <definedName name="total_costs_ex_fuel_per_ASM_1990" localSheetId="5">[15]Global!#REF!</definedName>
    <definedName name="total_costs_ex_fuel_per_ASM_1990" localSheetId="9">[15]Global!#REF!</definedName>
    <definedName name="total_costs_ex_fuel_per_ASM_1990" localSheetId="2">[15]Global!#REF!</definedName>
    <definedName name="total_costs_ex_fuel_per_ASM_1990" localSheetId="25">[15]Global!#REF!</definedName>
    <definedName name="total_costs_ex_fuel_per_ASM_1990">[15]Global!#REF!</definedName>
    <definedName name="total_costs_ex_fuel_per_ASM_1991" localSheetId="4">[15]Global!#REF!</definedName>
    <definedName name="total_costs_ex_fuel_per_ASM_1991" localSheetId="17">[15]Global!#REF!</definedName>
    <definedName name="total_costs_ex_fuel_per_ASM_1991" localSheetId="5">[15]Global!#REF!</definedName>
    <definedName name="total_costs_ex_fuel_per_ASM_1991" localSheetId="9">[15]Global!#REF!</definedName>
    <definedName name="total_costs_ex_fuel_per_ASM_1991" localSheetId="2">[15]Global!#REF!</definedName>
    <definedName name="total_costs_ex_fuel_per_ASM_1991" localSheetId="25">[15]Global!#REF!</definedName>
    <definedName name="total_costs_ex_fuel_per_ASM_1991">[15]Global!#REF!</definedName>
    <definedName name="total_costs_ex_fuel_per_ASM_1992" localSheetId="4">[15]Global!#REF!</definedName>
    <definedName name="total_costs_ex_fuel_per_ASM_1992" localSheetId="17">[15]Global!#REF!</definedName>
    <definedName name="total_costs_ex_fuel_per_ASM_1992" localSheetId="5">[15]Global!#REF!</definedName>
    <definedName name="total_costs_ex_fuel_per_ASM_1992" localSheetId="9">[15]Global!#REF!</definedName>
    <definedName name="total_costs_ex_fuel_per_ASM_1992" localSheetId="2">[15]Global!#REF!</definedName>
    <definedName name="total_costs_ex_fuel_per_ASM_1992" localSheetId="25">[15]Global!#REF!</definedName>
    <definedName name="total_costs_ex_fuel_per_ASM_1992">[15]Global!#REF!</definedName>
    <definedName name="total_costs_ex_fuel_per_ASM_1993" localSheetId="4">[15]Global!#REF!</definedName>
    <definedName name="total_costs_ex_fuel_per_ASM_1993" localSheetId="17">[15]Global!#REF!</definedName>
    <definedName name="total_costs_ex_fuel_per_ASM_1993" localSheetId="5">[15]Global!#REF!</definedName>
    <definedName name="total_costs_ex_fuel_per_ASM_1993" localSheetId="9">[15]Global!#REF!</definedName>
    <definedName name="total_costs_ex_fuel_per_ASM_1993" localSheetId="2">[15]Global!#REF!</definedName>
    <definedName name="total_costs_ex_fuel_per_ASM_1993" localSheetId="25">[15]Global!#REF!</definedName>
    <definedName name="total_costs_ex_fuel_per_ASM_1993">[15]Global!#REF!</definedName>
    <definedName name="total_costs_ex_fuel_per_ASM_1994" localSheetId="4">[15]Global!#REF!</definedName>
    <definedName name="total_costs_ex_fuel_per_ASM_1994" localSheetId="17">[15]Global!#REF!</definedName>
    <definedName name="total_costs_ex_fuel_per_ASM_1994" localSheetId="5">[15]Global!#REF!</definedName>
    <definedName name="total_costs_ex_fuel_per_ASM_1994" localSheetId="9">[15]Global!#REF!</definedName>
    <definedName name="total_costs_ex_fuel_per_ASM_1994" localSheetId="2">[15]Global!#REF!</definedName>
    <definedName name="total_costs_ex_fuel_per_ASM_1994" localSheetId="25">[15]Global!#REF!</definedName>
    <definedName name="total_costs_ex_fuel_per_ASM_1994">[15]Global!#REF!</definedName>
    <definedName name="total_costs_ex_fuel_per_ASM_1995" localSheetId="4">[15]Global!#REF!</definedName>
    <definedName name="total_costs_ex_fuel_per_ASM_1995" localSheetId="17">[15]Global!#REF!</definedName>
    <definedName name="total_costs_ex_fuel_per_ASM_1995" localSheetId="5">[15]Global!#REF!</definedName>
    <definedName name="total_costs_ex_fuel_per_ASM_1995" localSheetId="9">[15]Global!#REF!</definedName>
    <definedName name="total_costs_ex_fuel_per_ASM_1995" localSheetId="2">[15]Global!#REF!</definedName>
    <definedName name="total_costs_ex_fuel_per_ASM_1995" localSheetId="25">[15]Global!#REF!</definedName>
    <definedName name="total_costs_ex_fuel_per_ASM_1995">[15]Global!#REF!</definedName>
    <definedName name="total_costs_ex_fuel_per_ASM_1996" localSheetId="4">[15]Global!#REF!</definedName>
    <definedName name="total_costs_ex_fuel_per_ASM_1996" localSheetId="17">[15]Global!#REF!</definedName>
    <definedName name="total_costs_ex_fuel_per_ASM_1996" localSheetId="5">[15]Global!#REF!</definedName>
    <definedName name="total_costs_ex_fuel_per_ASM_1996" localSheetId="9">[15]Global!#REF!</definedName>
    <definedName name="total_costs_ex_fuel_per_ASM_1996" localSheetId="2">[15]Global!#REF!</definedName>
    <definedName name="total_costs_ex_fuel_per_ASM_1996" localSheetId="25">[15]Global!#REF!</definedName>
    <definedName name="total_costs_ex_fuel_per_ASM_1996">[15]Global!#REF!</definedName>
    <definedName name="total_costs_ex_fuel_per_ASM_1997" localSheetId="4">[15]Global!#REF!</definedName>
    <definedName name="total_costs_ex_fuel_per_ASM_1997" localSheetId="17">[15]Global!#REF!</definedName>
    <definedName name="total_costs_ex_fuel_per_ASM_1997" localSheetId="5">[15]Global!#REF!</definedName>
    <definedName name="total_costs_ex_fuel_per_ASM_1997" localSheetId="9">[15]Global!#REF!</definedName>
    <definedName name="total_costs_ex_fuel_per_ASM_1997" localSheetId="2">[15]Global!#REF!</definedName>
    <definedName name="total_costs_ex_fuel_per_ASM_1997" localSheetId="25">[15]Global!#REF!</definedName>
    <definedName name="total_costs_ex_fuel_per_ASM_1997">[15]Global!#REF!</definedName>
    <definedName name="total_costs_ex_fuel_per_ASM_1998" localSheetId="4">[15]Global!#REF!</definedName>
    <definedName name="total_costs_ex_fuel_per_ASM_1998" localSheetId="17">[15]Global!#REF!</definedName>
    <definedName name="total_costs_ex_fuel_per_ASM_1998" localSheetId="5">[15]Global!#REF!</definedName>
    <definedName name="total_costs_ex_fuel_per_ASM_1998" localSheetId="9">[15]Global!#REF!</definedName>
    <definedName name="total_costs_ex_fuel_per_ASM_1998" localSheetId="2">[15]Global!#REF!</definedName>
    <definedName name="total_costs_ex_fuel_per_ASM_1998" localSheetId="25">[15]Global!#REF!</definedName>
    <definedName name="total_costs_ex_fuel_per_ASM_1998">[15]Global!#REF!</definedName>
    <definedName name="total_costs_ex_fuel_per_ASM_1999" localSheetId="4">[15]Global!#REF!</definedName>
    <definedName name="total_costs_ex_fuel_per_ASM_1999" localSheetId="17">[15]Global!#REF!</definedName>
    <definedName name="total_costs_ex_fuel_per_ASM_1999" localSheetId="5">[15]Global!#REF!</definedName>
    <definedName name="total_costs_ex_fuel_per_ASM_1999" localSheetId="9">[15]Global!#REF!</definedName>
    <definedName name="total_costs_ex_fuel_per_ASM_1999" localSheetId="2">[15]Global!#REF!</definedName>
    <definedName name="total_costs_ex_fuel_per_ASM_1999" localSheetId="25">[15]Global!#REF!</definedName>
    <definedName name="total_costs_ex_fuel_per_ASM_1999">[15]Global!#REF!</definedName>
    <definedName name="total_costs_ex_fuel_per_ASM_2000" localSheetId="4">[15]Global!#REF!</definedName>
    <definedName name="total_costs_ex_fuel_per_ASM_2000" localSheetId="17">[15]Global!#REF!</definedName>
    <definedName name="total_costs_ex_fuel_per_ASM_2000" localSheetId="5">[15]Global!#REF!</definedName>
    <definedName name="total_costs_ex_fuel_per_ASM_2000" localSheetId="9">[15]Global!#REF!</definedName>
    <definedName name="total_costs_ex_fuel_per_ASM_2000" localSheetId="2">[15]Global!#REF!</definedName>
    <definedName name="total_costs_ex_fuel_per_ASM_2000" localSheetId="25">[15]Global!#REF!</definedName>
    <definedName name="total_costs_ex_fuel_per_ASM_2000">[15]Global!#REF!</definedName>
    <definedName name="total_costs_ex_fuel_per_ASM_2001" localSheetId="4">[15]Global!#REF!</definedName>
    <definedName name="total_costs_ex_fuel_per_ASM_2001" localSheetId="17">[15]Global!#REF!</definedName>
    <definedName name="total_costs_ex_fuel_per_ASM_2001" localSheetId="5">[15]Global!#REF!</definedName>
    <definedName name="total_costs_ex_fuel_per_ASM_2001" localSheetId="9">[15]Global!#REF!</definedName>
    <definedName name="total_costs_ex_fuel_per_ASM_2001" localSheetId="2">[15]Global!#REF!</definedName>
    <definedName name="total_costs_ex_fuel_per_ASM_2001" localSheetId="25">[15]Global!#REF!</definedName>
    <definedName name="total_costs_ex_fuel_per_ASM_2001">[15]Global!#REF!</definedName>
    <definedName name="total_costs_ex_fuel_per_ASM_2002" localSheetId="4">[15]Global!#REF!</definedName>
    <definedName name="total_costs_ex_fuel_per_ASM_2002" localSheetId="17">[15]Global!#REF!</definedName>
    <definedName name="total_costs_ex_fuel_per_ASM_2002" localSheetId="5">[15]Global!#REF!</definedName>
    <definedName name="total_costs_ex_fuel_per_ASM_2002" localSheetId="9">[15]Global!#REF!</definedName>
    <definedName name="total_costs_ex_fuel_per_ASM_2002" localSheetId="2">[15]Global!#REF!</definedName>
    <definedName name="total_costs_ex_fuel_per_ASM_2002" localSheetId="25">[15]Global!#REF!</definedName>
    <definedName name="total_costs_ex_fuel_per_ASM_2002">[15]Global!#REF!</definedName>
    <definedName name="total_costs_ex_fuel_per_ASM_2003" localSheetId="4">[15]Global!#REF!</definedName>
    <definedName name="total_costs_ex_fuel_per_ASM_2003" localSheetId="17">[15]Global!#REF!</definedName>
    <definedName name="total_costs_ex_fuel_per_ASM_2003" localSheetId="5">[15]Global!#REF!</definedName>
    <definedName name="total_costs_ex_fuel_per_ASM_2003" localSheetId="9">[15]Global!#REF!</definedName>
    <definedName name="total_costs_ex_fuel_per_ASM_2003" localSheetId="2">[15]Global!#REF!</definedName>
    <definedName name="total_costs_ex_fuel_per_ASM_2003" localSheetId="25">[15]Global!#REF!</definedName>
    <definedName name="total_costs_ex_fuel_per_ASM_2003">[15]Global!#REF!</definedName>
    <definedName name="total_costs_ex_fuel_per_ASM_2004" localSheetId="4">[15]Global!#REF!</definedName>
    <definedName name="total_costs_ex_fuel_per_ASM_2004" localSheetId="17">[15]Global!#REF!</definedName>
    <definedName name="total_costs_ex_fuel_per_ASM_2004" localSheetId="5">[15]Global!#REF!</definedName>
    <definedName name="total_costs_ex_fuel_per_ASM_2004" localSheetId="9">[15]Global!#REF!</definedName>
    <definedName name="total_costs_ex_fuel_per_ASM_2004" localSheetId="2">[15]Global!#REF!</definedName>
    <definedName name="total_costs_ex_fuel_per_ASM_2004" localSheetId="25">[15]Global!#REF!</definedName>
    <definedName name="total_costs_ex_fuel_per_ASM_2004">[15]Global!#REF!</definedName>
    <definedName name="total_costs_ex_fuel_per_ASM_2005" localSheetId="4">[15]Global!#REF!</definedName>
    <definedName name="total_costs_ex_fuel_per_ASM_2005" localSheetId="17">[15]Global!#REF!</definedName>
    <definedName name="total_costs_ex_fuel_per_ASM_2005" localSheetId="5">[15]Global!#REF!</definedName>
    <definedName name="total_costs_ex_fuel_per_ASM_2005" localSheetId="9">[15]Global!#REF!</definedName>
    <definedName name="total_costs_ex_fuel_per_ASM_2005" localSheetId="2">[15]Global!#REF!</definedName>
    <definedName name="total_costs_ex_fuel_per_ASM_2005" localSheetId="25">[15]Global!#REF!</definedName>
    <definedName name="total_costs_ex_fuel_per_ASM_2005">[15]Global!#REF!</definedName>
    <definedName name="total_costs_ex_fuel_per_ASM_2006" localSheetId="4">[15]Global!#REF!</definedName>
    <definedName name="total_costs_ex_fuel_per_ASM_2006" localSheetId="17">[15]Global!#REF!</definedName>
    <definedName name="total_costs_ex_fuel_per_ASM_2006" localSheetId="5">[15]Global!#REF!</definedName>
    <definedName name="total_costs_ex_fuel_per_ASM_2006" localSheetId="9">[15]Global!#REF!</definedName>
    <definedName name="total_costs_ex_fuel_per_ASM_2006" localSheetId="2">[15]Global!#REF!</definedName>
    <definedName name="total_costs_ex_fuel_per_ASM_2006" localSheetId="25">[15]Global!#REF!</definedName>
    <definedName name="total_costs_ex_fuel_per_ASM_2006">[15]Global!#REF!</definedName>
    <definedName name="total_costs_ex_fuel_per_ASM_2007" localSheetId="4">[15]Global!#REF!</definedName>
    <definedName name="total_costs_ex_fuel_per_ASM_2007" localSheetId="17">[15]Global!#REF!</definedName>
    <definedName name="total_costs_ex_fuel_per_ASM_2007" localSheetId="5">[15]Global!#REF!</definedName>
    <definedName name="total_costs_ex_fuel_per_ASM_2007" localSheetId="9">[15]Global!#REF!</definedName>
    <definedName name="total_costs_ex_fuel_per_ASM_2007" localSheetId="2">[15]Global!#REF!</definedName>
    <definedName name="total_costs_ex_fuel_per_ASM_2007" localSheetId="25">[15]Global!#REF!</definedName>
    <definedName name="total_costs_ex_fuel_per_ASM_2007">[15]Global!#REF!</definedName>
    <definedName name="total_costs_ex_fuel_per_ASM_2008" localSheetId="4">[15]Global!#REF!</definedName>
    <definedName name="total_costs_ex_fuel_per_ASM_2008" localSheetId="17">[15]Global!#REF!</definedName>
    <definedName name="total_costs_ex_fuel_per_ASM_2008" localSheetId="5">[15]Global!#REF!</definedName>
    <definedName name="total_costs_ex_fuel_per_ASM_2008" localSheetId="9">[15]Global!#REF!</definedName>
    <definedName name="total_costs_ex_fuel_per_ASM_2008" localSheetId="2">[15]Global!#REF!</definedName>
    <definedName name="total_costs_ex_fuel_per_ASM_2008" localSheetId="25">[15]Global!#REF!</definedName>
    <definedName name="total_costs_ex_fuel_per_ASM_2008">[15]Global!#REF!</definedName>
    <definedName name="total_costs_ex_fuel_per_ASM_2009" localSheetId="4">[15]Global!#REF!</definedName>
    <definedName name="total_costs_ex_fuel_per_ASM_2009" localSheetId="17">[15]Global!#REF!</definedName>
    <definedName name="total_costs_ex_fuel_per_ASM_2009" localSheetId="5">[15]Global!#REF!</definedName>
    <definedName name="total_costs_ex_fuel_per_ASM_2009" localSheetId="9">[15]Global!#REF!</definedName>
    <definedName name="total_costs_ex_fuel_per_ASM_2009" localSheetId="2">[15]Global!#REF!</definedName>
    <definedName name="total_costs_ex_fuel_per_ASM_2009" localSheetId="25">[15]Global!#REF!</definedName>
    <definedName name="total_costs_ex_fuel_per_ASM_2009">[15]Global!#REF!</definedName>
    <definedName name="total_costs_ex_fuel_per_ASM_2010" localSheetId="4">[15]Global!#REF!</definedName>
    <definedName name="total_costs_ex_fuel_per_ASM_2010" localSheetId="17">[15]Global!#REF!</definedName>
    <definedName name="total_costs_ex_fuel_per_ASM_2010" localSheetId="5">[15]Global!#REF!</definedName>
    <definedName name="total_costs_ex_fuel_per_ASM_2010" localSheetId="9">[15]Global!#REF!</definedName>
    <definedName name="total_costs_ex_fuel_per_ASM_2010" localSheetId="2">[15]Global!#REF!</definedName>
    <definedName name="total_costs_ex_fuel_per_ASM_2010" localSheetId="25">[15]Global!#REF!</definedName>
    <definedName name="total_costs_ex_fuel_per_ASM_2010">[15]Global!#REF!</definedName>
    <definedName name="total_costs_ex_fuel_per_ASM_comm" localSheetId="4">[15]Global!#REF!</definedName>
    <definedName name="total_costs_ex_fuel_per_ASM_comm" localSheetId="17">[15]Global!#REF!</definedName>
    <definedName name="total_costs_ex_fuel_per_ASM_comm" localSheetId="5">[15]Global!#REF!</definedName>
    <definedName name="total_costs_ex_fuel_per_ASM_comm" localSheetId="9">[15]Global!#REF!</definedName>
    <definedName name="total_costs_ex_fuel_per_ASM_comm" localSheetId="2">[15]Global!#REF!</definedName>
    <definedName name="total_costs_ex_fuel_per_ASM_comm" localSheetId="25">[15]Global!#REF!</definedName>
    <definedName name="total_costs_ex_fuel_per_ASM_comm">[15]Global!#REF!</definedName>
    <definedName name="total_costs_ex_fuel_per_ATK_1985" localSheetId="4">[15]Global!#REF!</definedName>
    <definedName name="total_costs_ex_fuel_per_ATK_1985" localSheetId="17">[15]Global!#REF!</definedName>
    <definedName name="total_costs_ex_fuel_per_ATK_1985" localSheetId="5">[15]Global!#REF!</definedName>
    <definedName name="total_costs_ex_fuel_per_ATK_1985" localSheetId="9">[15]Global!#REF!</definedName>
    <definedName name="total_costs_ex_fuel_per_ATK_1985" localSheetId="2">[15]Global!#REF!</definedName>
    <definedName name="total_costs_ex_fuel_per_ATK_1985" localSheetId="25">[15]Global!#REF!</definedName>
    <definedName name="total_costs_ex_fuel_per_ATK_1985">[15]Global!#REF!</definedName>
    <definedName name="total_costs_ex_fuel_per_ATK_1986" localSheetId="4">[15]Global!#REF!</definedName>
    <definedName name="total_costs_ex_fuel_per_ATK_1986" localSheetId="17">[15]Global!#REF!</definedName>
    <definedName name="total_costs_ex_fuel_per_ATK_1986" localSheetId="5">[15]Global!#REF!</definedName>
    <definedName name="total_costs_ex_fuel_per_ATK_1986" localSheetId="9">[15]Global!#REF!</definedName>
    <definedName name="total_costs_ex_fuel_per_ATK_1986" localSheetId="2">[15]Global!#REF!</definedName>
    <definedName name="total_costs_ex_fuel_per_ATK_1986" localSheetId="25">[15]Global!#REF!</definedName>
    <definedName name="total_costs_ex_fuel_per_ATK_1986">[15]Global!#REF!</definedName>
    <definedName name="total_costs_ex_fuel_per_ATK_1987" localSheetId="4">[15]Global!#REF!</definedName>
    <definedName name="total_costs_ex_fuel_per_ATK_1987" localSheetId="17">[15]Global!#REF!</definedName>
    <definedName name="total_costs_ex_fuel_per_ATK_1987" localSheetId="5">[15]Global!#REF!</definedName>
    <definedName name="total_costs_ex_fuel_per_ATK_1987" localSheetId="9">[15]Global!#REF!</definedName>
    <definedName name="total_costs_ex_fuel_per_ATK_1987" localSheetId="2">[15]Global!#REF!</definedName>
    <definedName name="total_costs_ex_fuel_per_ATK_1987" localSheetId="25">[15]Global!#REF!</definedName>
    <definedName name="total_costs_ex_fuel_per_ATK_1987">[15]Global!#REF!</definedName>
    <definedName name="total_costs_ex_fuel_per_ATK_1988" localSheetId="4">[15]Global!#REF!</definedName>
    <definedName name="total_costs_ex_fuel_per_ATK_1988" localSheetId="17">[15]Global!#REF!</definedName>
    <definedName name="total_costs_ex_fuel_per_ATK_1988" localSheetId="5">[15]Global!#REF!</definedName>
    <definedName name="total_costs_ex_fuel_per_ATK_1988" localSheetId="9">[15]Global!#REF!</definedName>
    <definedName name="total_costs_ex_fuel_per_ATK_1988" localSheetId="2">[15]Global!#REF!</definedName>
    <definedName name="total_costs_ex_fuel_per_ATK_1988" localSheetId="25">[15]Global!#REF!</definedName>
    <definedName name="total_costs_ex_fuel_per_ATK_1988">[15]Global!#REF!</definedName>
    <definedName name="total_costs_ex_fuel_per_ATK_1989" localSheetId="4">[15]Global!#REF!</definedName>
    <definedName name="total_costs_ex_fuel_per_ATK_1989" localSheetId="17">[15]Global!#REF!</definedName>
    <definedName name="total_costs_ex_fuel_per_ATK_1989" localSheetId="5">[15]Global!#REF!</definedName>
    <definedName name="total_costs_ex_fuel_per_ATK_1989" localSheetId="9">[15]Global!#REF!</definedName>
    <definedName name="total_costs_ex_fuel_per_ATK_1989" localSheetId="2">[15]Global!#REF!</definedName>
    <definedName name="total_costs_ex_fuel_per_ATK_1989" localSheetId="25">[15]Global!#REF!</definedName>
    <definedName name="total_costs_ex_fuel_per_ATK_1989">[15]Global!#REF!</definedName>
    <definedName name="total_costs_ex_fuel_per_ATK_1990" localSheetId="4">[15]Global!#REF!</definedName>
    <definedName name="total_costs_ex_fuel_per_ATK_1990" localSheetId="17">[15]Global!#REF!</definedName>
    <definedName name="total_costs_ex_fuel_per_ATK_1990" localSheetId="5">[15]Global!#REF!</definedName>
    <definedName name="total_costs_ex_fuel_per_ATK_1990" localSheetId="9">[15]Global!#REF!</definedName>
    <definedName name="total_costs_ex_fuel_per_ATK_1990" localSheetId="2">[15]Global!#REF!</definedName>
    <definedName name="total_costs_ex_fuel_per_ATK_1990" localSheetId="25">[15]Global!#REF!</definedName>
    <definedName name="total_costs_ex_fuel_per_ATK_1990">[15]Global!#REF!</definedName>
    <definedName name="total_costs_ex_fuel_per_ATK_1991" localSheetId="4">[15]Global!#REF!</definedName>
    <definedName name="total_costs_ex_fuel_per_ATK_1991" localSheetId="17">[15]Global!#REF!</definedName>
    <definedName name="total_costs_ex_fuel_per_ATK_1991" localSheetId="5">[15]Global!#REF!</definedName>
    <definedName name="total_costs_ex_fuel_per_ATK_1991" localSheetId="9">[15]Global!#REF!</definedName>
    <definedName name="total_costs_ex_fuel_per_ATK_1991" localSheetId="2">[15]Global!#REF!</definedName>
    <definedName name="total_costs_ex_fuel_per_ATK_1991" localSheetId="25">[15]Global!#REF!</definedName>
    <definedName name="total_costs_ex_fuel_per_ATK_1991">[15]Global!#REF!</definedName>
    <definedName name="total_costs_ex_fuel_per_ATK_1992" localSheetId="4">[15]Global!#REF!</definedName>
    <definedName name="total_costs_ex_fuel_per_ATK_1992" localSheetId="17">[15]Global!#REF!</definedName>
    <definedName name="total_costs_ex_fuel_per_ATK_1992" localSheetId="5">[15]Global!#REF!</definedName>
    <definedName name="total_costs_ex_fuel_per_ATK_1992" localSheetId="9">[15]Global!#REF!</definedName>
    <definedName name="total_costs_ex_fuel_per_ATK_1992" localSheetId="2">[15]Global!#REF!</definedName>
    <definedName name="total_costs_ex_fuel_per_ATK_1992" localSheetId="25">[15]Global!#REF!</definedName>
    <definedName name="total_costs_ex_fuel_per_ATK_1992">[15]Global!#REF!</definedName>
    <definedName name="total_costs_ex_fuel_per_ATK_1993" localSheetId="4">[15]Global!#REF!</definedName>
    <definedName name="total_costs_ex_fuel_per_ATK_1993" localSheetId="17">[15]Global!#REF!</definedName>
    <definedName name="total_costs_ex_fuel_per_ATK_1993" localSheetId="5">[15]Global!#REF!</definedName>
    <definedName name="total_costs_ex_fuel_per_ATK_1993" localSheetId="9">[15]Global!#REF!</definedName>
    <definedName name="total_costs_ex_fuel_per_ATK_1993" localSheetId="2">[15]Global!#REF!</definedName>
    <definedName name="total_costs_ex_fuel_per_ATK_1993" localSheetId="25">[15]Global!#REF!</definedName>
    <definedName name="total_costs_ex_fuel_per_ATK_1993">[15]Global!#REF!</definedName>
    <definedName name="total_costs_ex_fuel_per_ATK_1994" localSheetId="4">[15]Global!#REF!</definedName>
    <definedName name="total_costs_ex_fuel_per_ATK_1994" localSheetId="17">[15]Global!#REF!</definedName>
    <definedName name="total_costs_ex_fuel_per_ATK_1994" localSheetId="5">[15]Global!#REF!</definedName>
    <definedName name="total_costs_ex_fuel_per_ATK_1994" localSheetId="9">[15]Global!#REF!</definedName>
    <definedName name="total_costs_ex_fuel_per_ATK_1994" localSheetId="2">[15]Global!#REF!</definedName>
    <definedName name="total_costs_ex_fuel_per_ATK_1994" localSheetId="25">[15]Global!#REF!</definedName>
    <definedName name="total_costs_ex_fuel_per_ATK_1994">[15]Global!#REF!</definedName>
    <definedName name="total_costs_ex_fuel_per_ATK_1995" localSheetId="4">[15]Global!#REF!</definedName>
    <definedName name="total_costs_ex_fuel_per_ATK_1995" localSheetId="17">[15]Global!#REF!</definedName>
    <definedName name="total_costs_ex_fuel_per_ATK_1995" localSheetId="5">[15]Global!#REF!</definedName>
    <definedName name="total_costs_ex_fuel_per_ATK_1995" localSheetId="9">[15]Global!#REF!</definedName>
    <definedName name="total_costs_ex_fuel_per_ATK_1995" localSheetId="2">[15]Global!#REF!</definedName>
    <definedName name="total_costs_ex_fuel_per_ATK_1995" localSheetId="25">[15]Global!#REF!</definedName>
    <definedName name="total_costs_ex_fuel_per_ATK_1995">[15]Global!#REF!</definedName>
    <definedName name="total_costs_ex_fuel_per_ATK_1996" localSheetId="4">[15]Global!#REF!</definedName>
    <definedName name="total_costs_ex_fuel_per_ATK_1996" localSheetId="17">[15]Global!#REF!</definedName>
    <definedName name="total_costs_ex_fuel_per_ATK_1996" localSheetId="5">[15]Global!#REF!</definedName>
    <definedName name="total_costs_ex_fuel_per_ATK_1996" localSheetId="9">[15]Global!#REF!</definedName>
    <definedName name="total_costs_ex_fuel_per_ATK_1996" localSheetId="2">[15]Global!#REF!</definedName>
    <definedName name="total_costs_ex_fuel_per_ATK_1996" localSheetId="25">[15]Global!#REF!</definedName>
    <definedName name="total_costs_ex_fuel_per_ATK_1996">[15]Global!#REF!</definedName>
    <definedName name="total_costs_ex_fuel_per_ATK_1997" localSheetId="4">[15]Global!#REF!</definedName>
    <definedName name="total_costs_ex_fuel_per_ATK_1997" localSheetId="17">[15]Global!#REF!</definedName>
    <definedName name="total_costs_ex_fuel_per_ATK_1997" localSheetId="5">[15]Global!#REF!</definedName>
    <definedName name="total_costs_ex_fuel_per_ATK_1997" localSheetId="9">[15]Global!#REF!</definedName>
    <definedName name="total_costs_ex_fuel_per_ATK_1997" localSheetId="2">[15]Global!#REF!</definedName>
    <definedName name="total_costs_ex_fuel_per_ATK_1997" localSheetId="25">[15]Global!#REF!</definedName>
    <definedName name="total_costs_ex_fuel_per_ATK_1997">[15]Global!#REF!</definedName>
    <definedName name="total_costs_ex_fuel_per_ATK_1998" localSheetId="4">[15]Global!#REF!</definedName>
    <definedName name="total_costs_ex_fuel_per_ATK_1998" localSheetId="17">[15]Global!#REF!</definedName>
    <definedName name="total_costs_ex_fuel_per_ATK_1998" localSheetId="5">[15]Global!#REF!</definedName>
    <definedName name="total_costs_ex_fuel_per_ATK_1998" localSheetId="9">[15]Global!#REF!</definedName>
    <definedName name="total_costs_ex_fuel_per_ATK_1998" localSheetId="2">[15]Global!#REF!</definedName>
    <definedName name="total_costs_ex_fuel_per_ATK_1998" localSheetId="25">[15]Global!#REF!</definedName>
    <definedName name="total_costs_ex_fuel_per_ATK_1998">[15]Global!#REF!</definedName>
    <definedName name="total_costs_ex_fuel_per_ATK_1999" localSheetId="4">[15]Global!#REF!</definedName>
    <definedName name="total_costs_ex_fuel_per_ATK_1999" localSheetId="17">[15]Global!#REF!</definedName>
    <definedName name="total_costs_ex_fuel_per_ATK_1999" localSheetId="5">[15]Global!#REF!</definedName>
    <definedName name="total_costs_ex_fuel_per_ATK_1999" localSheetId="9">[15]Global!#REF!</definedName>
    <definedName name="total_costs_ex_fuel_per_ATK_1999" localSheetId="2">[15]Global!#REF!</definedName>
    <definedName name="total_costs_ex_fuel_per_ATK_1999" localSheetId="25">[15]Global!#REF!</definedName>
    <definedName name="total_costs_ex_fuel_per_ATK_1999">[15]Global!#REF!</definedName>
    <definedName name="total_costs_ex_fuel_per_ATK_2000" localSheetId="4">[15]Global!#REF!</definedName>
    <definedName name="total_costs_ex_fuel_per_ATK_2000" localSheetId="17">[15]Global!#REF!</definedName>
    <definedName name="total_costs_ex_fuel_per_ATK_2000" localSheetId="5">[15]Global!#REF!</definedName>
    <definedName name="total_costs_ex_fuel_per_ATK_2000" localSheetId="9">[15]Global!#REF!</definedName>
    <definedName name="total_costs_ex_fuel_per_ATK_2000" localSheetId="2">[15]Global!#REF!</definedName>
    <definedName name="total_costs_ex_fuel_per_ATK_2000" localSheetId="25">[15]Global!#REF!</definedName>
    <definedName name="total_costs_ex_fuel_per_ATK_2000">[15]Global!#REF!</definedName>
    <definedName name="total_costs_ex_fuel_per_ATK_2001" localSheetId="4">[15]Global!#REF!</definedName>
    <definedName name="total_costs_ex_fuel_per_ATK_2001" localSheetId="17">[15]Global!#REF!</definedName>
    <definedName name="total_costs_ex_fuel_per_ATK_2001" localSheetId="5">[15]Global!#REF!</definedName>
    <definedName name="total_costs_ex_fuel_per_ATK_2001" localSheetId="9">[15]Global!#REF!</definedName>
    <definedName name="total_costs_ex_fuel_per_ATK_2001" localSheetId="2">[15]Global!#REF!</definedName>
    <definedName name="total_costs_ex_fuel_per_ATK_2001" localSheetId="25">[15]Global!#REF!</definedName>
    <definedName name="total_costs_ex_fuel_per_ATK_2001">[15]Global!#REF!</definedName>
    <definedName name="total_costs_ex_fuel_per_ATK_2002" localSheetId="4">[15]Global!#REF!</definedName>
    <definedName name="total_costs_ex_fuel_per_ATK_2002" localSheetId="17">[15]Global!#REF!</definedName>
    <definedName name="total_costs_ex_fuel_per_ATK_2002" localSheetId="5">[15]Global!#REF!</definedName>
    <definedName name="total_costs_ex_fuel_per_ATK_2002" localSheetId="9">[15]Global!#REF!</definedName>
    <definedName name="total_costs_ex_fuel_per_ATK_2002" localSheetId="2">[15]Global!#REF!</definedName>
    <definedName name="total_costs_ex_fuel_per_ATK_2002" localSheetId="25">[15]Global!#REF!</definedName>
    <definedName name="total_costs_ex_fuel_per_ATK_2002">[15]Global!#REF!</definedName>
    <definedName name="total_costs_ex_fuel_per_ATK_2003" localSheetId="4">[15]Global!#REF!</definedName>
    <definedName name="total_costs_ex_fuel_per_ATK_2003" localSheetId="17">[15]Global!#REF!</definedName>
    <definedName name="total_costs_ex_fuel_per_ATK_2003" localSheetId="5">[15]Global!#REF!</definedName>
    <definedName name="total_costs_ex_fuel_per_ATK_2003" localSheetId="9">[15]Global!#REF!</definedName>
    <definedName name="total_costs_ex_fuel_per_ATK_2003" localSheetId="2">[15]Global!#REF!</definedName>
    <definedName name="total_costs_ex_fuel_per_ATK_2003" localSheetId="25">[15]Global!#REF!</definedName>
    <definedName name="total_costs_ex_fuel_per_ATK_2003">[15]Global!#REF!</definedName>
    <definedName name="total_costs_ex_fuel_per_ATK_2004" localSheetId="4">[15]Global!#REF!</definedName>
    <definedName name="total_costs_ex_fuel_per_ATK_2004" localSheetId="17">[15]Global!#REF!</definedName>
    <definedName name="total_costs_ex_fuel_per_ATK_2004" localSheetId="5">[15]Global!#REF!</definedName>
    <definedName name="total_costs_ex_fuel_per_ATK_2004" localSheetId="9">[15]Global!#REF!</definedName>
    <definedName name="total_costs_ex_fuel_per_ATK_2004" localSheetId="2">[15]Global!#REF!</definedName>
    <definedName name="total_costs_ex_fuel_per_ATK_2004" localSheetId="25">[15]Global!#REF!</definedName>
    <definedName name="total_costs_ex_fuel_per_ATK_2004">[15]Global!#REF!</definedName>
    <definedName name="total_costs_ex_fuel_per_ATK_2005" localSheetId="4">[15]Global!#REF!</definedName>
    <definedName name="total_costs_ex_fuel_per_ATK_2005" localSheetId="17">[15]Global!#REF!</definedName>
    <definedName name="total_costs_ex_fuel_per_ATK_2005" localSheetId="5">[15]Global!#REF!</definedName>
    <definedName name="total_costs_ex_fuel_per_ATK_2005" localSheetId="9">[15]Global!#REF!</definedName>
    <definedName name="total_costs_ex_fuel_per_ATK_2005" localSheetId="2">[15]Global!#REF!</definedName>
    <definedName name="total_costs_ex_fuel_per_ATK_2005" localSheetId="25">[15]Global!#REF!</definedName>
    <definedName name="total_costs_ex_fuel_per_ATK_2005">[15]Global!#REF!</definedName>
    <definedName name="total_costs_ex_fuel_per_ATK_2006" localSheetId="4">[15]Global!#REF!</definedName>
    <definedName name="total_costs_ex_fuel_per_ATK_2006" localSheetId="17">[15]Global!#REF!</definedName>
    <definedName name="total_costs_ex_fuel_per_ATK_2006" localSheetId="5">[15]Global!#REF!</definedName>
    <definedName name="total_costs_ex_fuel_per_ATK_2006" localSheetId="9">[15]Global!#REF!</definedName>
    <definedName name="total_costs_ex_fuel_per_ATK_2006" localSheetId="2">[15]Global!#REF!</definedName>
    <definedName name="total_costs_ex_fuel_per_ATK_2006" localSheetId="25">[15]Global!#REF!</definedName>
    <definedName name="total_costs_ex_fuel_per_ATK_2006">[15]Global!#REF!</definedName>
    <definedName name="total_costs_ex_fuel_per_ATK_2007" localSheetId="4">[15]Global!#REF!</definedName>
    <definedName name="total_costs_ex_fuel_per_ATK_2007" localSheetId="17">[15]Global!#REF!</definedName>
    <definedName name="total_costs_ex_fuel_per_ATK_2007" localSheetId="5">[15]Global!#REF!</definedName>
    <definedName name="total_costs_ex_fuel_per_ATK_2007" localSheetId="9">[15]Global!#REF!</definedName>
    <definedName name="total_costs_ex_fuel_per_ATK_2007" localSheetId="2">[15]Global!#REF!</definedName>
    <definedName name="total_costs_ex_fuel_per_ATK_2007" localSheetId="25">[15]Global!#REF!</definedName>
    <definedName name="total_costs_ex_fuel_per_ATK_2007">[15]Global!#REF!</definedName>
    <definedName name="total_costs_ex_fuel_per_ATK_2008" localSheetId="4">[15]Global!#REF!</definedName>
    <definedName name="total_costs_ex_fuel_per_ATK_2008" localSheetId="17">[15]Global!#REF!</definedName>
    <definedName name="total_costs_ex_fuel_per_ATK_2008" localSheetId="5">[15]Global!#REF!</definedName>
    <definedName name="total_costs_ex_fuel_per_ATK_2008" localSheetId="9">[15]Global!#REF!</definedName>
    <definedName name="total_costs_ex_fuel_per_ATK_2008" localSheetId="2">[15]Global!#REF!</definedName>
    <definedName name="total_costs_ex_fuel_per_ATK_2008" localSheetId="25">[15]Global!#REF!</definedName>
    <definedName name="total_costs_ex_fuel_per_ATK_2008">[15]Global!#REF!</definedName>
    <definedName name="total_costs_ex_fuel_per_ATK_2009" localSheetId="4">[15]Global!#REF!</definedName>
    <definedName name="total_costs_ex_fuel_per_ATK_2009" localSheetId="17">[15]Global!#REF!</definedName>
    <definedName name="total_costs_ex_fuel_per_ATK_2009" localSheetId="5">[15]Global!#REF!</definedName>
    <definedName name="total_costs_ex_fuel_per_ATK_2009" localSheetId="9">[15]Global!#REF!</definedName>
    <definedName name="total_costs_ex_fuel_per_ATK_2009" localSheetId="2">[15]Global!#REF!</definedName>
    <definedName name="total_costs_ex_fuel_per_ATK_2009" localSheetId="25">[15]Global!#REF!</definedName>
    <definedName name="total_costs_ex_fuel_per_ATK_2009">[15]Global!#REF!</definedName>
    <definedName name="total_costs_ex_fuel_per_ATK_2010" localSheetId="4">[15]Global!#REF!</definedName>
    <definedName name="total_costs_ex_fuel_per_ATK_2010" localSheetId="17">[15]Global!#REF!</definedName>
    <definedName name="total_costs_ex_fuel_per_ATK_2010" localSheetId="5">[15]Global!#REF!</definedName>
    <definedName name="total_costs_ex_fuel_per_ATK_2010" localSheetId="9">[15]Global!#REF!</definedName>
    <definedName name="total_costs_ex_fuel_per_ATK_2010" localSheetId="2">[15]Global!#REF!</definedName>
    <definedName name="total_costs_ex_fuel_per_ATK_2010" localSheetId="25">[15]Global!#REF!</definedName>
    <definedName name="total_costs_ex_fuel_per_ATK_2010">[15]Global!#REF!</definedName>
    <definedName name="total_costs_ex_fuel_per_ATK_comm" localSheetId="4">[15]Global!#REF!</definedName>
    <definedName name="total_costs_ex_fuel_per_ATK_comm" localSheetId="17">[15]Global!#REF!</definedName>
    <definedName name="total_costs_ex_fuel_per_ATK_comm" localSheetId="5">[15]Global!#REF!</definedName>
    <definedName name="total_costs_ex_fuel_per_ATK_comm" localSheetId="9">[15]Global!#REF!</definedName>
    <definedName name="total_costs_ex_fuel_per_ATK_comm" localSheetId="2">[15]Global!#REF!</definedName>
    <definedName name="total_costs_ex_fuel_per_ATK_comm" localSheetId="25">[15]Global!#REF!</definedName>
    <definedName name="total_costs_ex_fuel_per_ATK_comm">[15]Global!#REF!</definedName>
    <definedName name="total_costs_ex_fuel_per_ATM_1985" localSheetId="4">[15]Global!#REF!</definedName>
    <definedName name="total_costs_ex_fuel_per_ATM_1985" localSheetId="17">[15]Global!#REF!</definedName>
    <definedName name="total_costs_ex_fuel_per_ATM_1985" localSheetId="5">[15]Global!#REF!</definedName>
    <definedName name="total_costs_ex_fuel_per_ATM_1985" localSheetId="9">[15]Global!#REF!</definedName>
    <definedName name="total_costs_ex_fuel_per_ATM_1985" localSheetId="2">[15]Global!#REF!</definedName>
    <definedName name="total_costs_ex_fuel_per_ATM_1985" localSheetId="25">[15]Global!#REF!</definedName>
    <definedName name="total_costs_ex_fuel_per_ATM_1985">[15]Global!#REF!</definedName>
    <definedName name="total_costs_ex_fuel_per_ATM_1986" localSheetId="4">[15]Global!#REF!</definedName>
    <definedName name="total_costs_ex_fuel_per_ATM_1986" localSheetId="17">[15]Global!#REF!</definedName>
    <definedName name="total_costs_ex_fuel_per_ATM_1986" localSheetId="5">[15]Global!#REF!</definedName>
    <definedName name="total_costs_ex_fuel_per_ATM_1986" localSheetId="9">[15]Global!#REF!</definedName>
    <definedName name="total_costs_ex_fuel_per_ATM_1986" localSheetId="2">[15]Global!#REF!</definedName>
    <definedName name="total_costs_ex_fuel_per_ATM_1986" localSheetId="25">[15]Global!#REF!</definedName>
    <definedName name="total_costs_ex_fuel_per_ATM_1986">[15]Global!#REF!</definedName>
    <definedName name="total_costs_ex_fuel_per_ATM_1987" localSheetId="4">[15]Global!#REF!</definedName>
    <definedName name="total_costs_ex_fuel_per_ATM_1987" localSheetId="17">[15]Global!#REF!</definedName>
    <definedName name="total_costs_ex_fuel_per_ATM_1987" localSheetId="5">[15]Global!#REF!</definedName>
    <definedName name="total_costs_ex_fuel_per_ATM_1987" localSheetId="9">[15]Global!#REF!</definedName>
    <definedName name="total_costs_ex_fuel_per_ATM_1987" localSheetId="2">[15]Global!#REF!</definedName>
    <definedName name="total_costs_ex_fuel_per_ATM_1987" localSheetId="25">[15]Global!#REF!</definedName>
    <definedName name="total_costs_ex_fuel_per_ATM_1987">[15]Global!#REF!</definedName>
    <definedName name="total_costs_ex_fuel_per_ATM_1988" localSheetId="4">[15]Global!#REF!</definedName>
    <definedName name="total_costs_ex_fuel_per_ATM_1988" localSheetId="17">[15]Global!#REF!</definedName>
    <definedName name="total_costs_ex_fuel_per_ATM_1988" localSheetId="5">[15]Global!#REF!</definedName>
    <definedName name="total_costs_ex_fuel_per_ATM_1988" localSheetId="9">[15]Global!#REF!</definedName>
    <definedName name="total_costs_ex_fuel_per_ATM_1988" localSheetId="2">[15]Global!#REF!</definedName>
    <definedName name="total_costs_ex_fuel_per_ATM_1988" localSheetId="25">[15]Global!#REF!</definedName>
    <definedName name="total_costs_ex_fuel_per_ATM_1988">[15]Global!#REF!</definedName>
    <definedName name="total_costs_ex_fuel_per_ATM_1989" localSheetId="4">[15]Global!#REF!</definedName>
    <definedName name="total_costs_ex_fuel_per_ATM_1989" localSheetId="17">[15]Global!#REF!</definedName>
    <definedName name="total_costs_ex_fuel_per_ATM_1989" localSheetId="5">[15]Global!#REF!</definedName>
    <definedName name="total_costs_ex_fuel_per_ATM_1989" localSheetId="9">[15]Global!#REF!</definedName>
    <definedName name="total_costs_ex_fuel_per_ATM_1989" localSheetId="2">[15]Global!#REF!</definedName>
    <definedName name="total_costs_ex_fuel_per_ATM_1989" localSheetId="25">[15]Global!#REF!</definedName>
    <definedName name="total_costs_ex_fuel_per_ATM_1989">[15]Global!#REF!</definedName>
    <definedName name="total_costs_ex_fuel_per_ATM_1990" localSheetId="4">[15]Global!#REF!</definedName>
    <definedName name="total_costs_ex_fuel_per_ATM_1990" localSheetId="17">[15]Global!#REF!</definedName>
    <definedName name="total_costs_ex_fuel_per_ATM_1990" localSheetId="5">[15]Global!#REF!</definedName>
    <definedName name="total_costs_ex_fuel_per_ATM_1990" localSheetId="9">[15]Global!#REF!</definedName>
    <definedName name="total_costs_ex_fuel_per_ATM_1990" localSheetId="2">[15]Global!#REF!</definedName>
    <definedName name="total_costs_ex_fuel_per_ATM_1990" localSheetId="25">[15]Global!#REF!</definedName>
    <definedName name="total_costs_ex_fuel_per_ATM_1990">[15]Global!#REF!</definedName>
    <definedName name="total_costs_ex_fuel_per_ATM_1991" localSheetId="4">[15]Global!#REF!</definedName>
    <definedName name="total_costs_ex_fuel_per_ATM_1991" localSheetId="17">[15]Global!#REF!</definedName>
    <definedName name="total_costs_ex_fuel_per_ATM_1991" localSheetId="5">[15]Global!#REF!</definedName>
    <definedName name="total_costs_ex_fuel_per_ATM_1991" localSheetId="9">[15]Global!#REF!</definedName>
    <definedName name="total_costs_ex_fuel_per_ATM_1991" localSheetId="2">[15]Global!#REF!</definedName>
    <definedName name="total_costs_ex_fuel_per_ATM_1991" localSheetId="25">[15]Global!#REF!</definedName>
    <definedName name="total_costs_ex_fuel_per_ATM_1991">[15]Global!#REF!</definedName>
    <definedName name="total_costs_ex_fuel_per_ATM_1992" localSheetId="4">[15]Global!#REF!</definedName>
    <definedName name="total_costs_ex_fuel_per_ATM_1992" localSheetId="17">[15]Global!#REF!</definedName>
    <definedName name="total_costs_ex_fuel_per_ATM_1992" localSheetId="5">[15]Global!#REF!</definedName>
    <definedName name="total_costs_ex_fuel_per_ATM_1992" localSheetId="9">[15]Global!#REF!</definedName>
    <definedName name="total_costs_ex_fuel_per_ATM_1992" localSheetId="2">[15]Global!#REF!</definedName>
    <definedName name="total_costs_ex_fuel_per_ATM_1992" localSheetId="25">[15]Global!#REF!</definedName>
    <definedName name="total_costs_ex_fuel_per_ATM_1992">[15]Global!#REF!</definedName>
    <definedName name="total_costs_ex_fuel_per_ATM_1993" localSheetId="4">[15]Global!#REF!</definedName>
    <definedName name="total_costs_ex_fuel_per_ATM_1993" localSheetId="17">[15]Global!#REF!</definedName>
    <definedName name="total_costs_ex_fuel_per_ATM_1993" localSheetId="5">[15]Global!#REF!</definedName>
    <definedName name="total_costs_ex_fuel_per_ATM_1993" localSheetId="9">[15]Global!#REF!</definedName>
    <definedName name="total_costs_ex_fuel_per_ATM_1993" localSheetId="2">[15]Global!#REF!</definedName>
    <definedName name="total_costs_ex_fuel_per_ATM_1993" localSheetId="25">[15]Global!#REF!</definedName>
    <definedName name="total_costs_ex_fuel_per_ATM_1993">[15]Global!#REF!</definedName>
    <definedName name="total_costs_ex_fuel_per_ATM_1994" localSheetId="4">[15]Global!#REF!</definedName>
    <definedName name="total_costs_ex_fuel_per_ATM_1994" localSheetId="17">[15]Global!#REF!</definedName>
    <definedName name="total_costs_ex_fuel_per_ATM_1994" localSheetId="5">[15]Global!#REF!</definedName>
    <definedName name="total_costs_ex_fuel_per_ATM_1994" localSheetId="9">[15]Global!#REF!</definedName>
    <definedName name="total_costs_ex_fuel_per_ATM_1994" localSheetId="2">[15]Global!#REF!</definedName>
    <definedName name="total_costs_ex_fuel_per_ATM_1994" localSheetId="25">[15]Global!#REF!</definedName>
    <definedName name="total_costs_ex_fuel_per_ATM_1994">[15]Global!#REF!</definedName>
    <definedName name="total_costs_ex_fuel_per_ATM_1995" localSheetId="4">[15]Global!#REF!</definedName>
    <definedName name="total_costs_ex_fuel_per_ATM_1995" localSheetId="17">[15]Global!#REF!</definedName>
    <definedName name="total_costs_ex_fuel_per_ATM_1995" localSheetId="5">[15]Global!#REF!</definedName>
    <definedName name="total_costs_ex_fuel_per_ATM_1995" localSheetId="9">[15]Global!#REF!</definedName>
    <definedName name="total_costs_ex_fuel_per_ATM_1995" localSheetId="2">[15]Global!#REF!</definedName>
    <definedName name="total_costs_ex_fuel_per_ATM_1995" localSheetId="25">[15]Global!#REF!</definedName>
    <definedName name="total_costs_ex_fuel_per_ATM_1995">[15]Global!#REF!</definedName>
    <definedName name="total_costs_ex_fuel_per_ATM_1996" localSheetId="4">[15]Global!#REF!</definedName>
    <definedName name="total_costs_ex_fuel_per_ATM_1996" localSheetId="17">[15]Global!#REF!</definedName>
    <definedName name="total_costs_ex_fuel_per_ATM_1996" localSheetId="5">[15]Global!#REF!</definedName>
    <definedName name="total_costs_ex_fuel_per_ATM_1996" localSheetId="9">[15]Global!#REF!</definedName>
    <definedName name="total_costs_ex_fuel_per_ATM_1996" localSheetId="2">[15]Global!#REF!</definedName>
    <definedName name="total_costs_ex_fuel_per_ATM_1996" localSheetId="25">[15]Global!#REF!</definedName>
    <definedName name="total_costs_ex_fuel_per_ATM_1996">[15]Global!#REF!</definedName>
    <definedName name="total_costs_ex_fuel_per_ATM_1997" localSheetId="4">[15]Global!#REF!</definedName>
    <definedName name="total_costs_ex_fuel_per_ATM_1997" localSheetId="17">[15]Global!#REF!</definedName>
    <definedName name="total_costs_ex_fuel_per_ATM_1997" localSheetId="5">[15]Global!#REF!</definedName>
    <definedName name="total_costs_ex_fuel_per_ATM_1997" localSheetId="9">[15]Global!#REF!</definedName>
    <definedName name="total_costs_ex_fuel_per_ATM_1997" localSheetId="2">[15]Global!#REF!</definedName>
    <definedName name="total_costs_ex_fuel_per_ATM_1997" localSheetId="25">[15]Global!#REF!</definedName>
    <definedName name="total_costs_ex_fuel_per_ATM_1997">[15]Global!#REF!</definedName>
    <definedName name="total_costs_ex_fuel_per_ATM_1998" localSheetId="4">[15]Global!#REF!</definedName>
    <definedName name="total_costs_ex_fuel_per_ATM_1998" localSheetId="17">[15]Global!#REF!</definedName>
    <definedName name="total_costs_ex_fuel_per_ATM_1998" localSheetId="5">[15]Global!#REF!</definedName>
    <definedName name="total_costs_ex_fuel_per_ATM_1998" localSheetId="9">[15]Global!#REF!</definedName>
    <definedName name="total_costs_ex_fuel_per_ATM_1998" localSheetId="2">[15]Global!#REF!</definedName>
    <definedName name="total_costs_ex_fuel_per_ATM_1998" localSheetId="25">[15]Global!#REF!</definedName>
    <definedName name="total_costs_ex_fuel_per_ATM_1998">[15]Global!#REF!</definedName>
    <definedName name="total_costs_ex_fuel_per_ATM_1999" localSheetId="4">[15]Global!#REF!</definedName>
    <definedName name="total_costs_ex_fuel_per_ATM_1999" localSheetId="17">[15]Global!#REF!</definedName>
    <definedName name="total_costs_ex_fuel_per_ATM_1999" localSheetId="5">[15]Global!#REF!</definedName>
    <definedName name="total_costs_ex_fuel_per_ATM_1999" localSheetId="9">[15]Global!#REF!</definedName>
    <definedName name="total_costs_ex_fuel_per_ATM_1999" localSheetId="2">[15]Global!#REF!</definedName>
    <definedName name="total_costs_ex_fuel_per_ATM_1999" localSheetId="25">[15]Global!#REF!</definedName>
    <definedName name="total_costs_ex_fuel_per_ATM_1999">[15]Global!#REF!</definedName>
    <definedName name="total_costs_ex_fuel_per_ATM_2000" localSheetId="4">[15]Global!#REF!</definedName>
    <definedName name="total_costs_ex_fuel_per_ATM_2000" localSheetId="17">[15]Global!#REF!</definedName>
    <definedName name="total_costs_ex_fuel_per_ATM_2000" localSheetId="5">[15]Global!#REF!</definedName>
    <definedName name="total_costs_ex_fuel_per_ATM_2000" localSheetId="9">[15]Global!#REF!</definedName>
    <definedName name="total_costs_ex_fuel_per_ATM_2000" localSheetId="2">[15]Global!#REF!</definedName>
    <definedName name="total_costs_ex_fuel_per_ATM_2000" localSheetId="25">[15]Global!#REF!</definedName>
    <definedName name="total_costs_ex_fuel_per_ATM_2000">[15]Global!#REF!</definedName>
    <definedName name="total_costs_ex_fuel_per_ATM_2001" localSheetId="4">[15]Global!#REF!</definedName>
    <definedName name="total_costs_ex_fuel_per_ATM_2001" localSheetId="17">[15]Global!#REF!</definedName>
    <definedName name="total_costs_ex_fuel_per_ATM_2001" localSheetId="5">[15]Global!#REF!</definedName>
    <definedName name="total_costs_ex_fuel_per_ATM_2001" localSheetId="9">[15]Global!#REF!</definedName>
    <definedName name="total_costs_ex_fuel_per_ATM_2001" localSheetId="2">[15]Global!#REF!</definedName>
    <definedName name="total_costs_ex_fuel_per_ATM_2001" localSheetId="25">[15]Global!#REF!</definedName>
    <definedName name="total_costs_ex_fuel_per_ATM_2001">[15]Global!#REF!</definedName>
    <definedName name="total_costs_ex_fuel_per_ATM_2002" localSheetId="4">[15]Global!#REF!</definedName>
    <definedName name="total_costs_ex_fuel_per_ATM_2002" localSheetId="17">[15]Global!#REF!</definedName>
    <definedName name="total_costs_ex_fuel_per_ATM_2002" localSheetId="5">[15]Global!#REF!</definedName>
    <definedName name="total_costs_ex_fuel_per_ATM_2002" localSheetId="9">[15]Global!#REF!</definedName>
    <definedName name="total_costs_ex_fuel_per_ATM_2002" localSheetId="2">[15]Global!#REF!</definedName>
    <definedName name="total_costs_ex_fuel_per_ATM_2002" localSheetId="25">[15]Global!#REF!</definedName>
    <definedName name="total_costs_ex_fuel_per_ATM_2002">[15]Global!#REF!</definedName>
    <definedName name="total_costs_ex_fuel_per_ATM_2003" localSheetId="4">[15]Global!#REF!</definedName>
    <definedName name="total_costs_ex_fuel_per_ATM_2003" localSheetId="17">[15]Global!#REF!</definedName>
    <definedName name="total_costs_ex_fuel_per_ATM_2003" localSheetId="5">[15]Global!#REF!</definedName>
    <definedName name="total_costs_ex_fuel_per_ATM_2003" localSheetId="9">[15]Global!#REF!</definedName>
    <definedName name="total_costs_ex_fuel_per_ATM_2003" localSheetId="2">[15]Global!#REF!</definedName>
    <definedName name="total_costs_ex_fuel_per_ATM_2003" localSheetId="25">[15]Global!#REF!</definedName>
    <definedName name="total_costs_ex_fuel_per_ATM_2003">[15]Global!#REF!</definedName>
    <definedName name="total_costs_ex_fuel_per_ATM_2004" localSheetId="4">[15]Global!#REF!</definedName>
    <definedName name="total_costs_ex_fuel_per_ATM_2004" localSheetId="17">[15]Global!#REF!</definedName>
    <definedName name="total_costs_ex_fuel_per_ATM_2004" localSheetId="5">[15]Global!#REF!</definedName>
    <definedName name="total_costs_ex_fuel_per_ATM_2004" localSheetId="9">[15]Global!#REF!</definedName>
    <definedName name="total_costs_ex_fuel_per_ATM_2004" localSheetId="2">[15]Global!#REF!</definedName>
    <definedName name="total_costs_ex_fuel_per_ATM_2004" localSheetId="25">[15]Global!#REF!</definedName>
    <definedName name="total_costs_ex_fuel_per_ATM_2004">[15]Global!#REF!</definedName>
    <definedName name="total_costs_ex_fuel_per_ATM_2005" localSheetId="4">[15]Global!#REF!</definedName>
    <definedName name="total_costs_ex_fuel_per_ATM_2005" localSheetId="17">[15]Global!#REF!</definedName>
    <definedName name="total_costs_ex_fuel_per_ATM_2005" localSheetId="5">[15]Global!#REF!</definedName>
    <definedName name="total_costs_ex_fuel_per_ATM_2005" localSheetId="9">[15]Global!#REF!</definedName>
    <definedName name="total_costs_ex_fuel_per_ATM_2005" localSheetId="2">[15]Global!#REF!</definedName>
    <definedName name="total_costs_ex_fuel_per_ATM_2005" localSheetId="25">[15]Global!#REF!</definedName>
    <definedName name="total_costs_ex_fuel_per_ATM_2005">[15]Global!#REF!</definedName>
    <definedName name="total_costs_ex_fuel_per_ATM_2006" localSheetId="4">[15]Global!#REF!</definedName>
    <definedName name="total_costs_ex_fuel_per_ATM_2006" localSheetId="17">[15]Global!#REF!</definedName>
    <definedName name="total_costs_ex_fuel_per_ATM_2006" localSheetId="5">[15]Global!#REF!</definedName>
    <definedName name="total_costs_ex_fuel_per_ATM_2006" localSheetId="9">[15]Global!#REF!</definedName>
    <definedName name="total_costs_ex_fuel_per_ATM_2006" localSheetId="2">[15]Global!#REF!</definedName>
    <definedName name="total_costs_ex_fuel_per_ATM_2006" localSheetId="25">[15]Global!#REF!</definedName>
    <definedName name="total_costs_ex_fuel_per_ATM_2006">[15]Global!#REF!</definedName>
    <definedName name="total_costs_ex_fuel_per_ATM_2007" localSheetId="4">[15]Global!#REF!</definedName>
    <definedName name="total_costs_ex_fuel_per_ATM_2007" localSheetId="17">[15]Global!#REF!</definedName>
    <definedName name="total_costs_ex_fuel_per_ATM_2007" localSheetId="5">[15]Global!#REF!</definedName>
    <definedName name="total_costs_ex_fuel_per_ATM_2007" localSheetId="9">[15]Global!#REF!</definedName>
    <definedName name="total_costs_ex_fuel_per_ATM_2007" localSheetId="2">[15]Global!#REF!</definedName>
    <definedName name="total_costs_ex_fuel_per_ATM_2007" localSheetId="25">[15]Global!#REF!</definedName>
    <definedName name="total_costs_ex_fuel_per_ATM_2007">[15]Global!#REF!</definedName>
    <definedName name="total_costs_ex_fuel_per_ATM_2008" localSheetId="4">[15]Global!#REF!</definedName>
    <definedName name="total_costs_ex_fuel_per_ATM_2008" localSheetId="17">[15]Global!#REF!</definedName>
    <definedName name="total_costs_ex_fuel_per_ATM_2008" localSheetId="5">[15]Global!#REF!</definedName>
    <definedName name="total_costs_ex_fuel_per_ATM_2008" localSheetId="9">[15]Global!#REF!</definedName>
    <definedName name="total_costs_ex_fuel_per_ATM_2008" localSheetId="2">[15]Global!#REF!</definedName>
    <definedName name="total_costs_ex_fuel_per_ATM_2008" localSheetId="25">[15]Global!#REF!</definedName>
    <definedName name="total_costs_ex_fuel_per_ATM_2008">[15]Global!#REF!</definedName>
    <definedName name="total_costs_ex_fuel_per_ATM_2009" localSheetId="4">[15]Global!#REF!</definedName>
    <definedName name="total_costs_ex_fuel_per_ATM_2009" localSheetId="17">[15]Global!#REF!</definedName>
    <definedName name="total_costs_ex_fuel_per_ATM_2009" localSheetId="5">[15]Global!#REF!</definedName>
    <definedName name="total_costs_ex_fuel_per_ATM_2009" localSheetId="9">[15]Global!#REF!</definedName>
    <definedName name="total_costs_ex_fuel_per_ATM_2009" localSheetId="2">[15]Global!#REF!</definedName>
    <definedName name="total_costs_ex_fuel_per_ATM_2009" localSheetId="25">[15]Global!#REF!</definedName>
    <definedName name="total_costs_ex_fuel_per_ATM_2009">[15]Global!#REF!</definedName>
    <definedName name="total_costs_ex_fuel_per_ATM_2010" localSheetId="4">[15]Global!#REF!</definedName>
    <definedName name="total_costs_ex_fuel_per_ATM_2010" localSheetId="17">[15]Global!#REF!</definedName>
    <definedName name="total_costs_ex_fuel_per_ATM_2010" localSheetId="5">[15]Global!#REF!</definedName>
    <definedName name="total_costs_ex_fuel_per_ATM_2010" localSheetId="9">[15]Global!#REF!</definedName>
    <definedName name="total_costs_ex_fuel_per_ATM_2010" localSheetId="2">[15]Global!#REF!</definedName>
    <definedName name="total_costs_ex_fuel_per_ATM_2010" localSheetId="25">[15]Global!#REF!</definedName>
    <definedName name="total_costs_ex_fuel_per_ATM_2010">[15]Global!#REF!</definedName>
    <definedName name="total_costs_ex_fuel_per_ATM_comm" localSheetId="4">[15]Global!#REF!</definedName>
    <definedName name="total_costs_ex_fuel_per_ATM_comm" localSheetId="17">[15]Global!#REF!</definedName>
    <definedName name="total_costs_ex_fuel_per_ATM_comm" localSheetId="5">[15]Global!#REF!</definedName>
    <definedName name="total_costs_ex_fuel_per_ATM_comm" localSheetId="9">[15]Global!#REF!</definedName>
    <definedName name="total_costs_ex_fuel_per_ATM_comm" localSheetId="2">[15]Global!#REF!</definedName>
    <definedName name="total_costs_ex_fuel_per_ATM_comm" localSheetId="25">[15]Global!#REF!</definedName>
    <definedName name="total_costs_ex_fuel_per_ATM_comm">[15]Global!#REF!</definedName>
    <definedName name="total_costs_per_ASK_1985" localSheetId="4">[15]Global!#REF!</definedName>
    <definedName name="total_costs_per_ASK_1985" localSheetId="17">[15]Global!#REF!</definedName>
    <definedName name="total_costs_per_ASK_1985" localSheetId="5">[15]Global!#REF!</definedName>
    <definedName name="total_costs_per_ASK_1985" localSheetId="9">[15]Global!#REF!</definedName>
    <definedName name="total_costs_per_ASK_1985" localSheetId="2">[15]Global!#REF!</definedName>
    <definedName name="total_costs_per_ASK_1985" localSheetId="25">[15]Global!#REF!</definedName>
    <definedName name="total_costs_per_ASK_1985">[15]Global!#REF!</definedName>
    <definedName name="total_costs_per_ASK_1986" localSheetId="4">[15]Global!#REF!</definedName>
    <definedName name="total_costs_per_ASK_1986" localSheetId="17">[15]Global!#REF!</definedName>
    <definedName name="total_costs_per_ASK_1986" localSheetId="5">[15]Global!#REF!</definedName>
    <definedName name="total_costs_per_ASK_1986" localSheetId="9">[15]Global!#REF!</definedName>
    <definedName name="total_costs_per_ASK_1986" localSheetId="2">[15]Global!#REF!</definedName>
    <definedName name="total_costs_per_ASK_1986" localSheetId="25">[15]Global!#REF!</definedName>
    <definedName name="total_costs_per_ASK_1986">[15]Global!#REF!</definedName>
    <definedName name="total_costs_per_ASK_1987" localSheetId="4">[15]Global!#REF!</definedName>
    <definedName name="total_costs_per_ASK_1987" localSheetId="17">[15]Global!#REF!</definedName>
    <definedName name="total_costs_per_ASK_1987" localSheetId="5">[15]Global!#REF!</definedName>
    <definedName name="total_costs_per_ASK_1987" localSheetId="9">[15]Global!#REF!</definedName>
    <definedName name="total_costs_per_ASK_1987" localSheetId="2">[15]Global!#REF!</definedName>
    <definedName name="total_costs_per_ASK_1987" localSheetId="25">[15]Global!#REF!</definedName>
    <definedName name="total_costs_per_ASK_1987">[15]Global!#REF!</definedName>
    <definedName name="total_costs_per_ASK_1988" localSheetId="4">[15]Global!#REF!</definedName>
    <definedName name="total_costs_per_ASK_1988" localSheetId="17">[15]Global!#REF!</definedName>
    <definedName name="total_costs_per_ASK_1988" localSheetId="5">[15]Global!#REF!</definedName>
    <definedName name="total_costs_per_ASK_1988" localSheetId="9">[15]Global!#REF!</definedName>
    <definedName name="total_costs_per_ASK_1988" localSheetId="2">[15]Global!#REF!</definedName>
    <definedName name="total_costs_per_ASK_1988" localSheetId="25">[15]Global!#REF!</definedName>
    <definedName name="total_costs_per_ASK_1988">[15]Global!#REF!</definedName>
    <definedName name="total_costs_per_ASK_1989" localSheetId="4">[15]Global!#REF!</definedName>
    <definedName name="total_costs_per_ASK_1989" localSheetId="17">[15]Global!#REF!</definedName>
    <definedName name="total_costs_per_ASK_1989" localSheetId="5">[15]Global!#REF!</definedName>
    <definedName name="total_costs_per_ASK_1989" localSheetId="9">[15]Global!#REF!</definedName>
    <definedName name="total_costs_per_ASK_1989" localSheetId="2">[15]Global!#REF!</definedName>
    <definedName name="total_costs_per_ASK_1989" localSheetId="25">[15]Global!#REF!</definedName>
    <definedName name="total_costs_per_ASK_1989">[15]Global!#REF!</definedName>
    <definedName name="total_costs_per_ASK_1990" localSheetId="4">[15]Global!#REF!</definedName>
    <definedName name="total_costs_per_ASK_1990" localSheetId="17">[15]Global!#REF!</definedName>
    <definedName name="total_costs_per_ASK_1990" localSheetId="5">[15]Global!#REF!</definedName>
    <definedName name="total_costs_per_ASK_1990" localSheetId="9">[15]Global!#REF!</definedName>
    <definedName name="total_costs_per_ASK_1990" localSheetId="2">[15]Global!#REF!</definedName>
    <definedName name="total_costs_per_ASK_1990" localSheetId="25">[15]Global!#REF!</definedName>
    <definedName name="total_costs_per_ASK_1990">[15]Global!#REF!</definedName>
    <definedName name="total_costs_per_ASK_1991" localSheetId="4">[15]Global!#REF!</definedName>
    <definedName name="total_costs_per_ASK_1991" localSheetId="17">[15]Global!#REF!</definedName>
    <definedName name="total_costs_per_ASK_1991" localSheetId="5">[15]Global!#REF!</definedName>
    <definedName name="total_costs_per_ASK_1991" localSheetId="9">[15]Global!#REF!</definedName>
    <definedName name="total_costs_per_ASK_1991" localSheetId="2">[15]Global!#REF!</definedName>
    <definedName name="total_costs_per_ASK_1991" localSheetId="25">[15]Global!#REF!</definedName>
    <definedName name="total_costs_per_ASK_1991">[15]Global!#REF!</definedName>
    <definedName name="total_costs_per_ASK_1992" localSheetId="4">[15]Global!#REF!</definedName>
    <definedName name="total_costs_per_ASK_1992" localSheetId="17">[15]Global!#REF!</definedName>
    <definedName name="total_costs_per_ASK_1992" localSheetId="5">[15]Global!#REF!</definedName>
    <definedName name="total_costs_per_ASK_1992" localSheetId="9">[15]Global!#REF!</definedName>
    <definedName name="total_costs_per_ASK_1992" localSheetId="2">[15]Global!#REF!</definedName>
    <definedName name="total_costs_per_ASK_1992" localSheetId="25">[15]Global!#REF!</definedName>
    <definedName name="total_costs_per_ASK_1992">[15]Global!#REF!</definedName>
    <definedName name="total_costs_per_ASK_1993" localSheetId="4">[15]Global!#REF!</definedName>
    <definedName name="total_costs_per_ASK_1993" localSheetId="17">[15]Global!#REF!</definedName>
    <definedName name="total_costs_per_ASK_1993" localSheetId="5">[15]Global!#REF!</definedName>
    <definedName name="total_costs_per_ASK_1993" localSheetId="9">[15]Global!#REF!</definedName>
    <definedName name="total_costs_per_ASK_1993" localSheetId="2">[15]Global!#REF!</definedName>
    <definedName name="total_costs_per_ASK_1993" localSheetId="25">[15]Global!#REF!</definedName>
    <definedName name="total_costs_per_ASK_1993">[15]Global!#REF!</definedName>
    <definedName name="total_costs_per_ASK_1994" localSheetId="4">[15]Global!#REF!</definedName>
    <definedName name="total_costs_per_ASK_1994" localSheetId="17">[15]Global!#REF!</definedName>
    <definedName name="total_costs_per_ASK_1994" localSheetId="5">[15]Global!#REF!</definedName>
    <definedName name="total_costs_per_ASK_1994" localSheetId="9">[15]Global!#REF!</definedName>
    <definedName name="total_costs_per_ASK_1994" localSheetId="2">[15]Global!#REF!</definedName>
    <definedName name="total_costs_per_ASK_1994" localSheetId="25">[15]Global!#REF!</definedName>
    <definedName name="total_costs_per_ASK_1994">[15]Global!#REF!</definedName>
    <definedName name="total_costs_per_ASK_1995" localSheetId="4">[15]Global!#REF!</definedName>
    <definedName name="total_costs_per_ASK_1995" localSheetId="17">[15]Global!#REF!</definedName>
    <definedName name="total_costs_per_ASK_1995" localSheetId="5">[15]Global!#REF!</definedName>
    <definedName name="total_costs_per_ASK_1995" localSheetId="9">[15]Global!#REF!</definedName>
    <definedName name="total_costs_per_ASK_1995" localSheetId="2">[15]Global!#REF!</definedName>
    <definedName name="total_costs_per_ASK_1995" localSheetId="25">[15]Global!#REF!</definedName>
    <definedName name="total_costs_per_ASK_1995">[15]Global!#REF!</definedName>
    <definedName name="total_costs_per_ASK_1996" localSheetId="4">[15]Global!#REF!</definedName>
    <definedName name="total_costs_per_ASK_1996" localSheetId="17">[15]Global!#REF!</definedName>
    <definedName name="total_costs_per_ASK_1996" localSheetId="5">[15]Global!#REF!</definedName>
    <definedName name="total_costs_per_ASK_1996" localSheetId="9">[15]Global!#REF!</definedName>
    <definedName name="total_costs_per_ASK_1996" localSheetId="2">[15]Global!#REF!</definedName>
    <definedName name="total_costs_per_ASK_1996" localSheetId="25">[15]Global!#REF!</definedName>
    <definedName name="total_costs_per_ASK_1996">[15]Global!#REF!</definedName>
    <definedName name="total_costs_per_ASK_1997" localSheetId="4">[15]Global!#REF!</definedName>
    <definedName name="total_costs_per_ASK_1997" localSheetId="17">[15]Global!#REF!</definedName>
    <definedName name="total_costs_per_ASK_1997" localSheetId="5">[15]Global!#REF!</definedName>
    <definedName name="total_costs_per_ASK_1997" localSheetId="9">[15]Global!#REF!</definedName>
    <definedName name="total_costs_per_ASK_1997" localSheetId="2">[15]Global!#REF!</definedName>
    <definedName name="total_costs_per_ASK_1997" localSheetId="25">[15]Global!#REF!</definedName>
    <definedName name="total_costs_per_ASK_1997">[15]Global!#REF!</definedName>
    <definedName name="total_costs_per_ASK_1998" localSheetId="4">[15]Global!#REF!</definedName>
    <definedName name="total_costs_per_ASK_1998" localSheetId="17">[15]Global!#REF!</definedName>
    <definedName name="total_costs_per_ASK_1998" localSheetId="5">[15]Global!#REF!</definedName>
    <definedName name="total_costs_per_ASK_1998" localSheetId="9">[15]Global!#REF!</definedName>
    <definedName name="total_costs_per_ASK_1998" localSheetId="2">[15]Global!#REF!</definedName>
    <definedName name="total_costs_per_ASK_1998" localSheetId="25">[15]Global!#REF!</definedName>
    <definedName name="total_costs_per_ASK_1998">[15]Global!#REF!</definedName>
    <definedName name="total_costs_per_ASK_1999" localSheetId="4">[15]Global!#REF!</definedName>
    <definedName name="total_costs_per_ASK_1999" localSheetId="17">[15]Global!#REF!</definedName>
    <definedName name="total_costs_per_ASK_1999" localSheetId="5">[15]Global!#REF!</definedName>
    <definedName name="total_costs_per_ASK_1999" localSheetId="9">[15]Global!#REF!</definedName>
    <definedName name="total_costs_per_ASK_1999" localSheetId="2">[15]Global!#REF!</definedName>
    <definedName name="total_costs_per_ASK_1999" localSheetId="25">[15]Global!#REF!</definedName>
    <definedName name="total_costs_per_ASK_1999">[15]Global!#REF!</definedName>
    <definedName name="total_costs_per_ASK_2000" localSheetId="4">[15]Global!#REF!</definedName>
    <definedName name="total_costs_per_ASK_2000" localSheetId="17">[15]Global!#REF!</definedName>
    <definedName name="total_costs_per_ASK_2000" localSheetId="5">[15]Global!#REF!</definedName>
    <definedName name="total_costs_per_ASK_2000" localSheetId="9">[15]Global!#REF!</definedName>
    <definedName name="total_costs_per_ASK_2000" localSheetId="2">[15]Global!#REF!</definedName>
    <definedName name="total_costs_per_ASK_2000" localSheetId="25">[15]Global!#REF!</definedName>
    <definedName name="total_costs_per_ASK_2000">[15]Global!#REF!</definedName>
    <definedName name="total_costs_per_ASK_2001" localSheetId="4">[15]Global!#REF!</definedName>
    <definedName name="total_costs_per_ASK_2001" localSheetId="17">[15]Global!#REF!</definedName>
    <definedName name="total_costs_per_ASK_2001" localSheetId="5">[15]Global!#REF!</definedName>
    <definedName name="total_costs_per_ASK_2001" localSheetId="9">[15]Global!#REF!</definedName>
    <definedName name="total_costs_per_ASK_2001" localSheetId="2">[15]Global!#REF!</definedName>
    <definedName name="total_costs_per_ASK_2001" localSheetId="25">[15]Global!#REF!</definedName>
    <definedName name="total_costs_per_ASK_2001">[15]Global!#REF!</definedName>
    <definedName name="total_costs_per_ASK_2002" localSheetId="4">[15]Global!#REF!</definedName>
    <definedName name="total_costs_per_ASK_2002" localSheetId="17">[15]Global!#REF!</definedName>
    <definedName name="total_costs_per_ASK_2002" localSheetId="5">[15]Global!#REF!</definedName>
    <definedName name="total_costs_per_ASK_2002" localSheetId="9">[15]Global!#REF!</definedName>
    <definedName name="total_costs_per_ASK_2002" localSheetId="2">[15]Global!#REF!</definedName>
    <definedName name="total_costs_per_ASK_2002" localSheetId="25">[15]Global!#REF!</definedName>
    <definedName name="total_costs_per_ASK_2002">[15]Global!#REF!</definedName>
    <definedName name="total_costs_per_ASK_2003" localSheetId="4">[15]Global!#REF!</definedName>
    <definedName name="total_costs_per_ASK_2003" localSheetId="17">[15]Global!#REF!</definedName>
    <definedName name="total_costs_per_ASK_2003" localSheetId="5">[15]Global!#REF!</definedName>
    <definedName name="total_costs_per_ASK_2003" localSheetId="9">[15]Global!#REF!</definedName>
    <definedName name="total_costs_per_ASK_2003" localSheetId="2">[15]Global!#REF!</definedName>
    <definedName name="total_costs_per_ASK_2003" localSheetId="25">[15]Global!#REF!</definedName>
    <definedName name="total_costs_per_ASK_2003">[15]Global!#REF!</definedName>
    <definedName name="total_costs_per_ASK_2004" localSheetId="4">[15]Global!#REF!</definedName>
    <definedName name="total_costs_per_ASK_2004" localSheetId="17">[15]Global!#REF!</definedName>
    <definedName name="total_costs_per_ASK_2004" localSheetId="5">[15]Global!#REF!</definedName>
    <definedName name="total_costs_per_ASK_2004" localSheetId="9">[15]Global!#REF!</definedName>
    <definedName name="total_costs_per_ASK_2004" localSheetId="2">[15]Global!#REF!</definedName>
    <definedName name="total_costs_per_ASK_2004" localSheetId="25">[15]Global!#REF!</definedName>
    <definedName name="total_costs_per_ASK_2004">[15]Global!#REF!</definedName>
    <definedName name="total_costs_per_ASK_2005" localSheetId="4">[15]Global!#REF!</definedName>
    <definedName name="total_costs_per_ASK_2005" localSheetId="17">[15]Global!#REF!</definedName>
    <definedName name="total_costs_per_ASK_2005" localSheetId="5">[15]Global!#REF!</definedName>
    <definedName name="total_costs_per_ASK_2005" localSheetId="9">[15]Global!#REF!</definedName>
    <definedName name="total_costs_per_ASK_2005" localSheetId="2">[15]Global!#REF!</definedName>
    <definedName name="total_costs_per_ASK_2005" localSheetId="25">[15]Global!#REF!</definedName>
    <definedName name="total_costs_per_ASK_2005">[15]Global!#REF!</definedName>
    <definedName name="total_costs_per_ASK_2006" localSheetId="4">[15]Global!#REF!</definedName>
    <definedName name="total_costs_per_ASK_2006" localSheetId="17">[15]Global!#REF!</definedName>
    <definedName name="total_costs_per_ASK_2006" localSheetId="5">[15]Global!#REF!</definedName>
    <definedName name="total_costs_per_ASK_2006" localSheetId="9">[15]Global!#REF!</definedName>
    <definedName name="total_costs_per_ASK_2006" localSheetId="2">[15]Global!#REF!</definedName>
    <definedName name="total_costs_per_ASK_2006" localSheetId="25">[15]Global!#REF!</definedName>
    <definedName name="total_costs_per_ASK_2006">[15]Global!#REF!</definedName>
    <definedName name="total_costs_per_ASK_2007" localSheetId="4">[15]Global!#REF!</definedName>
    <definedName name="total_costs_per_ASK_2007" localSheetId="17">[15]Global!#REF!</definedName>
    <definedName name="total_costs_per_ASK_2007" localSheetId="5">[15]Global!#REF!</definedName>
    <definedName name="total_costs_per_ASK_2007" localSheetId="9">[15]Global!#REF!</definedName>
    <definedName name="total_costs_per_ASK_2007" localSheetId="2">[15]Global!#REF!</definedName>
    <definedName name="total_costs_per_ASK_2007" localSheetId="25">[15]Global!#REF!</definedName>
    <definedName name="total_costs_per_ASK_2007">[15]Global!#REF!</definedName>
    <definedName name="total_costs_per_ASK_2008" localSheetId="4">[15]Global!#REF!</definedName>
    <definedName name="total_costs_per_ASK_2008" localSheetId="17">[15]Global!#REF!</definedName>
    <definedName name="total_costs_per_ASK_2008" localSheetId="5">[15]Global!#REF!</definedName>
    <definedName name="total_costs_per_ASK_2008" localSheetId="9">[15]Global!#REF!</definedName>
    <definedName name="total_costs_per_ASK_2008" localSheetId="2">[15]Global!#REF!</definedName>
    <definedName name="total_costs_per_ASK_2008" localSheetId="25">[15]Global!#REF!</definedName>
    <definedName name="total_costs_per_ASK_2008">[15]Global!#REF!</definedName>
    <definedName name="total_costs_per_ASK_2009" localSheetId="4">[15]Global!#REF!</definedName>
    <definedName name="total_costs_per_ASK_2009" localSheetId="17">[15]Global!#REF!</definedName>
    <definedName name="total_costs_per_ASK_2009" localSheetId="5">[15]Global!#REF!</definedName>
    <definedName name="total_costs_per_ASK_2009" localSheetId="9">[15]Global!#REF!</definedName>
    <definedName name="total_costs_per_ASK_2009" localSheetId="2">[15]Global!#REF!</definedName>
    <definedName name="total_costs_per_ASK_2009" localSheetId="25">[15]Global!#REF!</definedName>
    <definedName name="total_costs_per_ASK_2009">[15]Global!#REF!</definedName>
    <definedName name="total_costs_per_ASK_2010" localSheetId="4">[15]Global!#REF!</definedName>
    <definedName name="total_costs_per_ASK_2010" localSheetId="17">[15]Global!#REF!</definedName>
    <definedName name="total_costs_per_ASK_2010" localSheetId="5">[15]Global!#REF!</definedName>
    <definedName name="total_costs_per_ASK_2010" localSheetId="9">[15]Global!#REF!</definedName>
    <definedName name="total_costs_per_ASK_2010" localSheetId="2">[15]Global!#REF!</definedName>
    <definedName name="total_costs_per_ASK_2010" localSheetId="25">[15]Global!#REF!</definedName>
    <definedName name="total_costs_per_ASK_2010">[15]Global!#REF!</definedName>
    <definedName name="total_costs_per_ASK_comm" localSheetId="4">[15]Global!#REF!</definedName>
    <definedName name="total_costs_per_ASK_comm" localSheetId="17">[15]Global!#REF!</definedName>
    <definedName name="total_costs_per_ASK_comm" localSheetId="5">[15]Global!#REF!</definedName>
    <definedName name="total_costs_per_ASK_comm" localSheetId="9">[15]Global!#REF!</definedName>
    <definedName name="total_costs_per_ASK_comm" localSheetId="2">[15]Global!#REF!</definedName>
    <definedName name="total_costs_per_ASK_comm" localSheetId="25">[15]Global!#REF!</definedName>
    <definedName name="total_costs_per_ASK_comm">[15]Global!#REF!</definedName>
    <definedName name="total_costs_per_ASM_1985" localSheetId="4">[15]Global!#REF!</definedName>
    <definedName name="total_costs_per_ASM_1985" localSheetId="17">[15]Global!#REF!</definedName>
    <definedName name="total_costs_per_ASM_1985" localSheetId="5">[15]Global!#REF!</definedName>
    <definedName name="total_costs_per_ASM_1985" localSheetId="9">[15]Global!#REF!</definedName>
    <definedName name="total_costs_per_ASM_1985" localSheetId="2">[15]Global!#REF!</definedName>
    <definedName name="total_costs_per_ASM_1985" localSheetId="25">[15]Global!#REF!</definedName>
    <definedName name="total_costs_per_ASM_1985">[15]Global!#REF!</definedName>
    <definedName name="total_costs_per_ASM_1986" localSheetId="4">[15]Global!#REF!</definedName>
    <definedName name="total_costs_per_ASM_1986" localSheetId="17">[15]Global!#REF!</definedName>
    <definedName name="total_costs_per_ASM_1986" localSheetId="5">[15]Global!#REF!</definedName>
    <definedName name="total_costs_per_ASM_1986" localSheetId="9">[15]Global!#REF!</definedName>
    <definedName name="total_costs_per_ASM_1986" localSheetId="2">[15]Global!#REF!</definedName>
    <definedName name="total_costs_per_ASM_1986" localSheetId="25">[15]Global!#REF!</definedName>
    <definedName name="total_costs_per_ASM_1986">[15]Global!#REF!</definedName>
    <definedName name="total_costs_per_ASM_1987" localSheetId="4">[15]Global!#REF!</definedName>
    <definedName name="total_costs_per_ASM_1987" localSheetId="17">[15]Global!#REF!</definedName>
    <definedName name="total_costs_per_ASM_1987" localSheetId="5">[15]Global!#REF!</definedName>
    <definedName name="total_costs_per_ASM_1987" localSheetId="9">[15]Global!#REF!</definedName>
    <definedName name="total_costs_per_ASM_1987" localSheetId="2">[15]Global!#REF!</definedName>
    <definedName name="total_costs_per_ASM_1987" localSheetId="25">[15]Global!#REF!</definedName>
    <definedName name="total_costs_per_ASM_1987">[15]Global!#REF!</definedName>
    <definedName name="total_costs_per_ASM_1988" localSheetId="4">[15]Global!#REF!</definedName>
    <definedName name="total_costs_per_ASM_1988" localSheetId="17">[15]Global!#REF!</definedName>
    <definedName name="total_costs_per_ASM_1988" localSheetId="5">[15]Global!#REF!</definedName>
    <definedName name="total_costs_per_ASM_1988" localSheetId="9">[15]Global!#REF!</definedName>
    <definedName name="total_costs_per_ASM_1988" localSheetId="2">[15]Global!#REF!</definedName>
    <definedName name="total_costs_per_ASM_1988" localSheetId="25">[15]Global!#REF!</definedName>
    <definedName name="total_costs_per_ASM_1988">[15]Global!#REF!</definedName>
    <definedName name="total_costs_per_ASM_1989" localSheetId="4">[15]Global!#REF!</definedName>
    <definedName name="total_costs_per_ASM_1989" localSheetId="17">[15]Global!#REF!</definedName>
    <definedName name="total_costs_per_ASM_1989" localSheetId="5">[15]Global!#REF!</definedName>
    <definedName name="total_costs_per_ASM_1989" localSheetId="9">[15]Global!#REF!</definedName>
    <definedName name="total_costs_per_ASM_1989" localSheetId="2">[15]Global!#REF!</definedName>
    <definedName name="total_costs_per_ASM_1989" localSheetId="25">[15]Global!#REF!</definedName>
    <definedName name="total_costs_per_ASM_1989">[15]Global!#REF!</definedName>
    <definedName name="total_costs_per_ASM_1990" localSheetId="4">[15]Global!#REF!</definedName>
    <definedName name="total_costs_per_ASM_1990" localSheetId="17">[15]Global!#REF!</definedName>
    <definedName name="total_costs_per_ASM_1990" localSheetId="5">[15]Global!#REF!</definedName>
    <definedName name="total_costs_per_ASM_1990" localSheetId="9">[15]Global!#REF!</definedName>
    <definedName name="total_costs_per_ASM_1990" localSheetId="2">[15]Global!#REF!</definedName>
    <definedName name="total_costs_per_ASM_1990" localSheetId="25">[15]Global!#REF!</definedName>
    <definedName name="total_costs_per_ASM_1990">[15]Global!#REF!</definedName>
    <definedName name="total_costs_per_ASM_1991" localSheetId="4">[15]Global!#REF!</definedName>
    <definedName name="total_costs_per_ASM_1991" localSheetId="17">[15]Global!#REF!</definedName>
    <definedName name="total_costs_per_ASM_1991" localSheetId="5">[15]Global!#REF!</definedName>
    <definedName name="total_costs_per_ASM_1991" localSheetId="9">[15]Global!#REF!</definedName>
    <definedName name="total_costs_per_ASM_1991" localSheetId="2">[15]Global!#REF!</definedName>
    <definedName name="total_costs_per_ASM_1991" localSheetId="25">[15]Global!#REF!</definedName>
    <definedName name="total_costs_per_ASM_1991">[15]Global!#REF!</definedName>
    <definedName name="total_costs_per_ASM_1992" localSheetId="4">[15]Global!#REF!</definedName>
    <definedName name="total_costs_per_ASM_1992" localSheetId="17">[15]Global!#REF!</definedName>
    <definedName name="total_costs_per_ASM_1992" localSheetId="5">[15]Global!#REF!</definedName>
    <definedName name="total_costs_per_ASM_1992" localSheetId="9">[15]Global!#REF!</definedName>
    <definedName name="total_costs_per_ASM_1992" localSheetId="2">[15]Global!#REF!</definedName>
    <definedName name="total_costs_per_ASM_1992" localSheetId="25">[15]Global!#REF!</definedName>
    <definedName name="total_costs_per_ASM_1992">[15]Global!#REF!</definedName>
    <definedName name="total_costs_per_ASM_1993" localSheetId="4">[15]Global!#REF!</definedName>
    <definedName name="total_costs_per_ASM_1993" localSheetId="17">[15]Global!#REF!</definedName>
    <definedName name="total_costs_per_ASM_1993" localSheetId="5">[15]Global!#REF!</definedName>
    <definedName name="total_costs_per_ASM_1993" localSheetId="9">[15]Global!#REF!</definedName>
    <definedName name="total_costs_per_ASM_1993" localSheetId="2">[15]Global!#REF!</definedName>
    <definedName name="total_costs_per_ASM_1993" localSheetId="25">[15]Global!#REF!</definedName>
    <definedName name="total_costs_per_ASM_1993">[15]Global!#REF!</definedName>
    <definedName name="total_costs_per_ASM_1994" localSheetId="4">[15]Global!#REF!</definedName>
    <definedName name="total_costs_per_ASM_1994" localSheetId="17">[15]Global!#REF!</definedName>
    <definedName name="total_costs_per_ASM_1994" localSheetId="5">[15]Global!#REF!</definedName>
    <definedName name="total_costs_per_ASM_1994" localSheetId="9">[15]Global!#REF!</definedName>
    <definedName name="total_costs_per_ASM_1994" localSheetId="2">[15]Global!#REF!</definedName>
    <definedName name="total_costs_per_ASM_1994" localSheetId="25">[15]Global!#REF!</definedName>
    <definedName name="total_costs_per_ASM_1994">[15]Global!#REF!</definedName>
    <definedName name="total_costs_per_ASM_1995" localSheetId="4">[15]Global!#REF!</definedName>
    <definedName name="total_costs_per_ASM_1995" localSheetId="17">[15]Global!#REF!</definedName>
    <definedName name="total_costs_per_ASM_1995" localSheetId="5">[15]Global!#REF!</definedName>
    <definedName name="total_costs_per_ASM_1995" localSheetId="9">[15]Global!#REF!</definedName>
    <definedName name="total_costs_per_ASM_1995" localSheetId="2">[15]Global!#REF!</definedName>
    <definedName name="total_costs_per_ASM_1995" localSheetId="25">[15]Global!#REF!</definedName>
    <definedName name="total_costs_per_ASM_1995">[15]Global!#REF!</definedName>
    <definedName name="total_costs_per_ASM_1996" localSheetId="4">[15]Global!#REF!</definedName>
    <definedName name="total_costs_per_ASM_1996" localSheetId="17">[15]Global!#REF!</definedName>
    <definedName name="total_costs_per_ASM_1996" localSheetId="5">[15]Global!#REF!</definedName>
    <definedName name="total_costs_per_ASM_1996" localSheetId="9">[15]Global!#REF!</definedName>
    <definedName name="total_costs_per_ASM_1996" localSheetId="2">[15]Global!#REF!</definedName>
    <definedName name="total_costs_per_ASM_1996" localSheetId="25">[15]Global!#REF!</definedName>
    <definedName name="total_costs_per_ASM_1996">[15]Global!#REF!</definedName>
    <definedName name="total_costs_per_ASM_1997" localSheetId="4">[15]Global!#REF!</definedName>
    <definedName name="total_costs_per_ASM_1997" localSheetId="17">[15]Global!#REF!</definedName>
    <definedName name="total_costs_per_ASM_1997" localSheetId="5">[15]Global!#REF!</definedName>
    <definedName name="total_costs_per_ASM_1997" localSheetId="9">[15]Global!#REF!</definedName>
    <definedName name="total_costs_per_ASM_1997" localSheetId="2">[15]Global!#REF!</definedName>
    <definedName name="total_costs_per_ASM_1997" localSheetId="25">[15]Global!#REF!</definedName>
    <definedName name="total_costs_per_ASM_1997">[15]Global!#REF!</definedName>
    <definedName name="total_costs_per_ASM_1998" localSheetId="4">[15]Global!#REF!</definedName>
    <definedName name="total_costs_per_ASM_1998" localSheetId="17">[15]Global!#REF!</definedName>
    <definedName name="total_costs_per_ASM_1998" localSheetId="5">[15]Global!#REF!</definedName>
    <definedName name="total_costs_per_ASM_1998" localSheetId="9">[15]Global!#REF!</definedName>
    <definedName name="total_costs_per_ASM_1998" localSheetId="2">[15]Global!#REF!</definedName>
    <definedName name="total_costs_per_ASM_1998" localSheetId="25">[15]Global!#REF!</definedName>
    <definedName name="total_costs_per_ASM_1998">[15]Global!#REF!</definedName>
    <definedName name="total_costs_per_ASM_1999" localSheetId="4">[15]Global!#REF!</definedName>
    <definedName name="total_costs_per_ASM_1999" localSheetId="17">[15]Global!#REF!</definedName>
    <definedName name="total_costs_per_ASM_1999" localSheetId="5">[15]Global!#REF!</definedName>
    <definedName name="total_costs_per_ASM_1999" localSheetId="9">[15]Global!#REF!</definedName>
    <definedName name="total_costs_per_ASM_1999" localSheetId="2">[15]Global!#REF!</definedName>
    <definedName name="total_costs_per_ASM_1999" localSheetId="25">[15]Global!#REF!</definedName>
    <definedName name="total_costs_per_ASM_1999">[15]Global!#REF!</definedName>
    <definedName name="total_costs_per_ASM_2000" localSheetId="4">[15]Global!#REF!</definedName>
    <definedName name="total_costs_per_ASM_2000" localSheetId="17">[15]Global!#REF!</definedName>
    <definedName name="total_costs_per_ASM_2000" localSheetId="5">[15]Global!#REF!</definedName>
    <definedName name="total_costs_per_ASM_2000" localSheetId="9">[15]Global!#REF!</definedName>
    <definedName name="total_costs_per_ASM_2000" localSheetId="2">[15]Global!#REF!</definedName>
    <definedName name="total_costs_per_ASM_2000" localSheetId="25">[15]Global!#REF!</definedName>
    <definedName name="total_costs_per_ASM_2000">[15]Global!#REF!</definedName>
    <definedName name="total_costs_per_ASM_2001" localSheetId="4">[15]Global!#REF!</definedName>
    <definedName name="total_costs_per_ASM_2001" localSheetId="17">[15]Global!#REF!</definedName>
    <definedName name="total_costs_per_ASM_2001" localSheetId="5">[15]Global!#REF!</definedName>
    <definedName name="total_costs_per_ASM_2001" localSheetId="9">[15]Global!#REF!</definedName>
    <definedName name="total_costs_per_ASM_2001" localSheetId="2">[15]Global!#REF!</definedName>
    <definedName name="total_costs_per_ASM_2001" localSheetId="25">[15]Global!#REF!</definedName>
    <definedName name="total_costs_per_ASM_2001">[15]Global!#REF!</definedName>
    <definedName name="total_costs_per_ASM_2002" localSheetId="4">[15]Global!#REF!</definedName>
    <definedName name="total_costs_per_ASM_2002" localSheetId="17">[15]Global!#REF!</definedName>
    <definedName name="total_costs_per_ASM_2002" localSheetId="5">[15]Global!#REF!</definedName>
    <definedName name="total_costs_per_ASM_2002" localSheetId="9">[15]Global!#REF!</definedName>
    <definedName name="total_costs_per_ASM_2002" localSheetId="2">[15]Global!#REF!</definedName>
    <definedName name="total_costs_per_ASM_2002" localSheetId="25">[15]Global!#REF!</definedName>
    <definedName name="total_costs_per_ASM_2002">[15]Global!#REF!</definedName>
    <definedName name="total_costs_per_ASM_2003" localSheetId="4">[15]Global!#REF!</definedName>
    <definedName name="total_costs_per_ASM_2003" localSheetId="17">[15]Global!#REF!</definedName>
    <definedName name="total_costs_per_ASM_2003" localSheetId="5">[15]Global!#REF!</definedName>
    <definedName name="total_costs_per_ASM_2003" localSheetId="9">[15]Global!#REF!</definedName>
    <definedName name="total_costs_per_ASM_2003" localSheetId="2">[15]Global!#REF!</definedName>
    <definedName name="total_costs_per_ASM_2003" localSheetId="25">[15]Global!#REF!</definedName>
    <definedName name="total_costs_per_ASM_2003">[15]Global!#REF!</definedName>
    <definedName name="total_costs_per_ASM_2004" localSheetId="4">[15]Global!#REF!</definedName>
    <definedName name="total_costs_per_ASM_2004" localSheetId="17">[15]Global!#REF!</definedName>
    <definedName name="total_costs_per_ASM_2004" localSheetId="5">[15]Global!#REF!</definedName>
    <definedName name="total_costs_per_ASM_2004" localSheetId="9">[15]Global!#REF!</definedName>
    <definedName name="total_costs_per_ASM_2004" localSheetId="2">[15]Global!#REF!</definedName>
    <definedName name="total_costs_per_ASM_2004" localSheetId="25">[15]Global!#REF!</definedName>
    <definedName name="total_costs_per_ASM_2004">[15]Global!#REF!</definedName>
    <definedName name="total_costs_per_ASM_2005" localSheetId="4">[15]Global!#REF!</definedName>
    <definedName name="total_costs_per_ASM_2005" localSheetId="17">[15]Global!#REF!</definedName>
    <definedName name="total_costs_per_ASM_2005" localSheetId="5">[15]Global!#REF!</definedName>
    <definedName name="total_costs_per_ASM_2005" localSheetId="9">[15]Global!#REF!</definedName>
    <definedName name="total_costs_per_ASM_2005" localSheetId="2">[15]Global!#REF!</definedName>
    <definedName name="total_costs_per_ASM_2005" localSheetId="25">[15]Global!#REF!</definedName>
    <definedName name="total_costs_per_ASM_2005">[15]Global!#REF!</definedName>
    <definedName name="total_costs_per_ASM_2006" localSheetId="4">[15]Global!#REF!</definedName>
    <definedName name="total_costs_per_ASM_2006" localSheetId="17">[15]Global!#REF!</definedName>
    <definedName name="total_costs_per_ASM_2006" localSheetId="5">[15]Global!#REF!</definedName>
    <definedName name="total_costs_per_ASM_2006" localSheetId="9">[15]Global!#REF!</definedName>
    <definedName name="total_costs_per_ASM_2006" localSheetId="2">[15]Global!#REF!</definedName>
    <definedName name="total_costs_per_ASM_2006" localSheetId="25">[15]Global!#REF!</definedName>
    <definedName name="total_costs_per_ASM_2006">[15]Global!#REF!</definedName>
    <definedName name="total_costs_per_ASM_2007" localSheetId="4">[15]Global!#REF!</definedName>
    <definedName name="total_costs_per_ASM_2007" localSheetId="17">[15]Global!#REF!</definedName>
    <definedName name="total_costs_per_ASM_2007" localSheetId="5">[15]Global!#REF!</definedName>
    <definedName name="total_costs_per_ASM_2007" localSheetId="9">[15]Global!#REF!</definedName>
    <definedName name="total_costs_per_ASM_2007" localSheetId="2">[15]Global!#REF!</definedName>
    <definedName name="total_costs_per_ASM_2007" localSheetId="25">[15]Global!#REF!</definedName>
    <definedName name="total_costs_per_ASM_2007">[15]Global!#REF!</definedName>
    <definedName name="total_costs_per_ASM_2008" localSheetId="4">[15]Global!#REF!</definedName>
    <definedName name="total_costs_per_ASM_2008" localSheetId="17">[15]Global!#REF!</definedName>
    <definedName name="total_costs_per_ASM_2008" localSheetId="5">[15]Global!#REF!</definedName>
    <definedName name="total_costs_per_ASM_2008" localSheetId="9">[15]Global!#REF!</definedName>
    <definedName name="total_costs_per_ASM_2008" localSheetId="2">[15]Global!#REF!</definedName>
    <definedName name="total_costs_per_ASM_2008" localSheetId="25">[15]Global!#REF!</definedName>
    <definedName name="total_costs_per_ASM_2008">[15]Global!#REF!</definedName>
    <definedName name="total_costs_per_ASM_2009" localSheetId="4">[15]Global!#REF!</definedName>
    <definedName name="total_costs_per_ASM_2009" localSheetId="17">[15]Global!#REF!</definedName>
    <definedName name="total_costs_per_ASM_2009" localSheetId="5">[15]Global!#REF!</definedName>
    <definedName name="total_costs_per_ASM_2009" localSheetId="9">[15]Global!#REF!</definedName>
    <definedName name="total_costs_per_ASM_2009" localSheetId="2">[15]Global!#REF!</definedName>
    <definedName name="total_costs_per_ASM_2009" localSheetId="25">[15]Global!#REF!</definedName>
    <definedName name="total_costs_per_ASM_2009">[15]Global!#REF!</definedName>
    <definedName name="total_costs_per_ASM_2010" localSheetId="4">[15]Global!#REF!</definedName>
    <definedName name="total_costs_per_ASM_2010" localSheetId="17">[15]Global!#REF!</definedName>
    <definedName name="total_costs_per_ASM_2010" localSheetId="5">[15]Global!#REF!</definedName>
    <definedName name="total_costs_per_ASM_2010" localSheetId="9">[15]Global!#REF!</definedName>
    <definedName name="total_costs_per_ASM_2010" localSheetId="2">[15]Global!#REF!</definedName>
    <definedName name="total_costs_per_ASM_2010" localSheetId="25">[15]Global!#REF!</definedName>
    <definedName name="total_costs_per_ASM_2010">[15]Global!#REF!</definedName>
    <definedName name="total_costs_per_ASM_comm" localSheetId="4">[15]Global!#REF!</definedName>
    <definedName name="total_costs_per_ASM_comm" localSheetId="17">[15]Global!#REF!</definedName>
    <definedName name="total_costs_per_ASM_comm" localSheetId="5">[15]Global!#REF!</definedName>
    <definedName name="total_costs_per_ASM_comm" localSheetId="9">[15]Global!#REF!</definedName>
    <definedName name="total_costs_per_ASM_comm" localSheetId="2">[15]Global!#REF!</definedName>
    <definedName name="total_costs_per_ASM_comm" localSheetId="25">[15]Global!#REF!</definedName>
    <definedName name="total_costs_per_ASM_comm">[15]Global!#REF!</definedName>
    <definedName name="total_costs_per_ATK_1985" localSheetId="4">[15]Global!#REF!</definedName>
    <definedName name="total_costs_per_ATK_1985" localSheetId="17">[15]Global!#REF!</definedName>
    <definedName name="total_costs_per_ATK_1985" localSheetId="5">[15]Global!#REF!</definedName>
    <definedName name="total_costs_per_ATK_1985" localSheetId="9">[15]Global!#REF!</definedName>
    <definedName name="total_costs_per_ATK_1985" localSheetId="2">[15]Global!#REF!</definedName>
    <definedName name="total_costs_per_ATK_1985" localSheetId="25">[15]Global!#REF!</definedName>
    <definedName name="total_costs_per_ATK_1985">[15]Global!#REF!</definedName>
    <definedName name="total_costs_per_ATK_1986" localSheetId="4">[15]Global!#REF!</definedName>
    <definedName name="total_costs_per_ATK_1986" localSheetId="17">[15]Global!#REF!</definedName>
    <definedName name="total_costs_per_ATK_1986" localSheetId="5">[15]Global!#REF!</definedName>
    <definedName name="total_costs_per_ATK_1986" localSheetId="9">[15]Global!#REF!</definedName>
    <definedName name="total_costs_per_ATK_1986" localSheetId="2">[15]Global!#REF!</definedName>
    <definedName name="total_costs_per_ATK_1986" localSheetId="25">[15]Global!#REF!</definedName>
    <definedName name="total_costs_per_ATK_1986">[15]Global!#REF!</definedName>
    <definedName name="total_costs_per_ATK_1987" localSheetId="4">[15]Global!#REF!</definedName>
    <definedName name="total_costs_per_ATK_1987" localSheetId="17">[15]Global!#REF!</definedName>
    <definedName name="total_costs_per_ATK_1987" localSheetId="5">[15]Global!#REF!</definedName>
    <definedName name="total_costs_per_ATK_1987" localSheetId="9">[15]Global!#REF!</definedName>
    <definedName name="total_costs_per_ATK_1987" localSheetId="2">[15]Global!#REF!</definedName>
    <definedName name="total_costs_per_ATK_1987" localSheetId="25">[15]Global!#REF!</definedName>
    <definedName name="total_costs_per_ATK_1987">[15]Global!#REF!</definedName>
    <definedName name="total_costs_per_ATK_1988" localSheetId="4">[15]Global!#REF!</definedName>
    <definedName name="total_costs_per_ATK_1988" localSheetId="17">[15]Global!#REF!</definedName>
    <definedName name="total_costs_per_ATK_1988" localSheetId="5">[15]Global!#REF!</definedName>
    <definedName name="total_costs_per_ATK_1988" localSheetId="9">[15]Global!#REF!</definedName>
    <definedName name="total_costs_per_ATK_1988" localSheetId="2">[15]Global!#REF!</definedName>
    <definedName name="total_costs_per_ATK_1988" localSheetId="25">[15]Global!#REF!</definedName>
    <definedName name="total_costs_per_ATK_1988">[15]Global!#REF!</definedName>
    <definedName name="total_costs_per_ATK_1989" localSheetId="4">[15]Global!#REF!</definedName>
    <definedName name="total_costs_per_ATK_1989" localSheetId="17">[15]Global!#REF!</definedName>
    <definedName name="total_costs_per_ATK_1989" localSheetId="5">[15]Global!#REF!</definedName>
    <definedName name="total_costs_per_ATK_1989" localSheetId="9">[15]Global!#REF!</definedName>
    <definedName name="total_costs_per_ATK_1989" localSheetId="2">[15]Global!#REF!</definedName>
    <definedName name="total_costs_per_ATK_1989" localSheetId="25">[15]Global!#REF!</definedName>
    <definedName name="total_costs_per_ATK_1989">[15]Global!#REF!</definedName>
    <definedName name="total_costs_per_ATK_1990" localSheetId="4">[15]Global!#REF!</definedName>
    <definedName name="total_costs_per_ATK_1990" localSheetId="17">[15]Global!#REF!</definedName>
    <definedName name="total_costs_per_ATK_1990" localSheetId="5">[15]Global!#REF!</definedName>
    <definedName name="total_costs_per_ATK_1990" localSheetId="9">[15]Global!#REF!</definedName>
    <definedName name="total_costs_per_ATK_1990" localSheetId="2">[15]Global!#REF!</definedName>
    <definedName name="total_costs_per_ATK_1990" localSheetId="25">[15]Global!#REF!</definedName>
    <definedName name="total_costs_per_ATK_1990">[15]Global!#REF!</definedName>
    <definedName name="total_costs_per_ATK_1991" localSheetId="4">[15]Global!#REF!</definedName>
    <definedName name="total_costs_per_ATK_1991" localSheetId="17">[15]Global!#REF!</definedName>
    <definedName name="total_costs_per_ATK_1991" localSheetId="5">[15]Global!#REF!</definedName>
    <definedName name="total_costs_per_ATK_1991" localSheetId="9">[15]Global!#REF!</definedName>
    <definedName name="total_costs_per_ATK_1991" localSheetId="2">[15]Global!#REF!</definedName>
    <definedName name="total_costs_per_ATK_1991" localSheetId="25">[15]Global!#REF!</definedName>
    <definedName name="total_costs_per_ATK_1991">[15]Global!#REF!</definedName>
    <definedName name="total_costs_per_ATK_1992" localSheetId="4">[15]Global!#REF!</definedName>
    <definedName name="total_costs_per_ATK_1992" localSheetId="17">[15]Global!#REF!</definedName>
    <definedName name="total_costs_per_ATK_1992" localSheetId="5">[15]Global!#REF!</definedName>
    <definedName name="total_costs_per_ATK_1992" localSheetId="9">[15]Global!#REF!</definedName>
    <definedName name="total_costs_per_ATK_1992" localSheetId="2">[15]Global!#REF!</definedName>
    <definedName name="total_costs_per_ATK_1992" localSheetId="25">[15]Global!#REF!</definedName>
    <definedName name="total_costs_per_ATK_1992">[15]Global!#REF!</definedName>
    <definedName name="total_costs_per_ATK_1993" localSheetId="4">[15]Global!#REF!</definedName>
    <definedName name="total_costs_per_ATK_1993" localSheetId="17">[15]Global!#REF!</definedName>
    <definedName name="total_costs_per_ATK_1993" localSheetId="5">[15]Global!#REF!</definedName>
    <definedName name="total_costs_per_ATK_1993" localSheetId="9">[15]Global!#REF!</definedName>
    <definedName name="total_costs_per_ATK_1993" localSheetId="2">[15]Global!#REF!</definedName>
    <definedName name="total_costs_per_ATK_1993" localSheetId="25">[15]Global!#REF!</definedName>
    <definedName name="total_costs_per_ATK_1993">[15]Global!#REF!</definedName>
    <definedName name="total_costs_per_ATK_1994" localSheetId="4">[15]Global!#REF!</definedName>
    <definedName name="total_costs_per_ATK_1994" localSheetId="17">[15]Global!#REF!</definedName>
    <definedName name="total_costs_per_ATK_1994" localSheetId="5">[15]Global!#REF!</definedName>
    <definedName name="total_costs_per_ATK_1994" localSheetId="9">[15]Global!#REF!</definedName>
    <definedName name="total_costs_per_ATK_1994" localSheetId="2">[15]Global!#REF!</definedName>
    <definedName name="total_costs_per_ATK_1994" localSheetId="25">[15]Global!#REF!</definedName>
    <definedName name="total_costs_per_ATK_1994">[15]Global!#REF!</definedName>
    <definedName name="total_costs_per_ATK_1995" localSheetId="4">[15]Global!#REF!</definedName>
    <definedName name="total_costs_per_ATK_1995" localSheetId="17">[15]Global!#REF!</definedName>
    <definedName name="total_costs_per_ATK_1995" localSheetId="5">[15]Global!#REF!</definedName>
    <definedName name="total_costs_per_ATK_1995" localSheetId="9">[15]Global!#REF!</definedName>
    <definedName name="total_costs_per_ATK_1995" localSheetId="2">[15]Global!#REF!</definedName>
    <definedName name="total_costs_per_ATK_1995" localSheetId="25">[15]Global!#REF!</definedName>
    <definedName name="total_costs_per_ATK_1995">[15]Global!#REF!</definedName>
    <definedName name="total_costs_per_ATK_1996" localSheetId="4">[15]Global!#REF!</definedName>
    <definedName name="total_costs_per_ATK_1996" localSheetId="17">[15]Global!#REF!</definedName>
    <definedName name="total_costs_per_ATK_1996" localSheetId="5">[15]Global!#REF!</definedName>
    <definedName name="total_costs_per_ATK_1996" localSheetId="9">[15]Global!#REF!</definedName>
    <definedName name="total_costs_per_ATK_1996" localSheetId="2">[15]Global!#REF!</definedName>
    <definedName name="total_costs_per_ATK_1996" localSheetId="25">[15]Global!#REF!</definedName>
    <definedName name="total_costs_per_ATK_1996">[15]Global!#REF!</definedName>
    <definedName name="total_costs_per_ATK_1997" localSheetId="4">[15]Global!#REF!</definedName>
    <definedName name="total_costs_per_ATK_1997" localSheetId="17">[15]Global!#REF!</definedName>
    <definedName name="total_costs_per_ATK_1997" localSheetId="5">[15]Global!#REF!</definedName>
    <definedName name="total_costs_per_ATK_1997" localSheetId="9">[15]Global!#REF!</definedName>
    <definedName name="total_costs_per_ATK_1997" localSheetId="2">[15]Global!#REF!</definedName>
    <definedName name="total_costs_per_ATK_1997" localSheetId="25">[15]Global!#REF!</definedName>
    <definedName name="total_costs_per_ATK_1997">[15]Global!#REF!</definedName>
    <definedName name="total_costs_per_ATK_1998" localSheetId="4">[15]Global!#REF!</definedName>
    <definedName name="total_costs_per_ATK_1998" localSheetId="17">[15]Global!#REF!</definedName>
    <definedName name="total_costs_per_ATK_1998" localSheetId="5">[15]Global!#REF!</definedName>
    <definedName name="total_costs_per_ATK_1998" localSheetId="9">[15]Global!#REF!</definedName>
    <definedName name="total_costs_per_ATK_1998" localSheetId="2">[15]Global!#REF!</definedName>
    <definedName name="total_costs_per_ATK_1998" localSheetId="25">[15]Global!#REF!</definedName>
    <definedName name="total_costs_per_ATK_1998">[15]Global!#REF!</definedName>
    <definedName name="total_costs_per_ATK_1999" localSheetId="4">[15]Global!#REF!</definedName>
    <definedName name="total_costs_per_ATK_1999" localSheetId="17">[15]Global!#REF!</definedName>
    <definedName name="total_costs_per_ATK_1999" localSheetId="5">[15]Global!#REF!</definedName>
    <definedName name="total_costs_per_ATK_1999" localSheetId="9">[15]Global!#REF!</definedName>
    <definedName name="total_costs_per_ATK_1999" localSheetId="2">[15]Global!#REF!</definedName>
    <definedName name="total_costs_per_ATK_1999" localSheetId="25">[15]Global!#REF!</definedName>
    <definedName name="total_costs_per_ATK_1999">[15]Global!#REF!</definedName>
    <definedName name="total_costs_per_ATK_2000" localSheetId="4">[15]Global!#REF!</definedName>
    <definedName name="total_costs_per_ATK_2000" localSheetId="17">[15]Global!#REF!</definedName>
    <definedName name="total_costs_per_ATK_2000" localSheetId="5">[15]Global!#REF!</definedName>
    <definedName name="total_costs_per_ATK_2000" localSheetId="9">[15]Global!#REF!</definedName>
    <definedName name="total_costs_per_ATK_2000" localSheetId="2">[15]Global!#REF!</definedName>
    <definedName name="total_costs_per_ATK_2000" localSheetId="25">[15]Global!#REF!</definedName>
    <definedName name="total_costs_per_ATK_2000">[15]Global!#REF!</definedName>
    <definedName name="total_costs_per_ATK_2001" localSheetId="4">[15]Global!#REF!</definedName>
    <definedName name="total_costs_per_ATK_2001" localSheetId="17">[15]Global!#REF!</definedName>
    <definedName name="total_costs_per_ATK_2001" localSheetId="5">[15]Global!#REF!</definedName>
    <definedName name="total_costs_per_ATK_2001" localSheetId="9">[15]Global!#REF!</definedName>
    <definedName name="total_costs_per_ATK_2001" localSheetId="2">[15]Global!#REF!</definedName>
    <definedName name="total_costs_per_ATK_2001" localSheetId="25">[15]Global!#REF!</definedName>
    <definedName name="total_costs_per_ATK_2001">[15]Global!#REF!</definedName>
    <definedName name="total_costs_per_ATK_2002" localSheetId="4">[15]Global!#REF!</definedName>
    <definedName name="total_costs_per_ATK_2002" localSheetId="17">[15]Global!#REF!</definedName>
    <definedName name="total_costs_per_ATK_2002" localSheetId="5">[15]Global!#REF!</definedName>
    <definedName name="total_costs_per_ATK_2002" localSheetId="9">[15]Global!#REF!</definedName>
    <definedName name="total_costs_per_ATK_2002" localSheetId="2">[15]Global!#REF!</definedName>
    <definedName name="total_costs_per_ATK_2002" localSheetId="25">[15]Global!#REF!</definedName>
    <definedName name="total_costs_per_ATK_2002">[15]Global!#REF!</definedName>
    <definedName name="total_costs_per_ATK_2003" localSheetId="4">[15]Global!#REF!</definedName>
    <definedName name="total_costs_per_ATK_2003" localSheetId="17">[15]Global!#REF!</definedName>
    <definedName name="total_costs_per_ATK_2003" localSheetId="5">[15]Global!#REF!</definedName>
    <definedName name="total_costs_per_ATK_2003" localSheetId="9">[15]Global!#REF!</definedName>
    <definedName name="total_costs_per_ATK_2003" localSheetId="2">[15]Global!#REF!</definedName>
    <definedName name="total_costs_per_ATK_2003" localSheetId="25">[15]Global!#REF!</definedName>
    <definedName name="total_costs_per_ATK_2003">[15]Global!#REF!</definedName>
    <definedName name="total_costs_per_ATK_2004" localSheetId="4">[15]Global!#REF!</definedName>
    <definedName name="total_costs_per_ATK_2004" localSheetId="17">[15]Global!#REF!</definedName>
    <definedName name="total_costs_per_ATK_2004" localSheetId="5">[15]Global!#REF!</definedName>
    <definedName name="total_costs_per_ATK_2004" localSheetId="9">[15]Global!#REF!</definedName>
    <definedName name="total_costs_per_ATK_2004" localSheetId="2">[15]Global!#REF!</definedName>
    <definedName name="total_costs_per_ATK_2004" localSheetId="25">[15]Global!#REF!</definedName>
    <definedName name="total_costs_per_ATK_2004">[15]Global!#REF!</definedName>
    <definedName name="total_costs_per_ATK_2005" localSheetId="4">[15]Global!#REF!</definedName>
    <definedName name="total_costs_per_ATK_2005" localSheetId="17">[15]Global!#REF!</definedName>
    <definedName name="total_costs_per_ATK_2005" localSheetId="5">[15]Global!#REF!</definedName>
    <definedName name="total_costs_per_ATK_2005" localSheetId="9">[15]Global!#REF!</definedName>
    <definedName name="total_costs_per_ATK_2005" localSheetId="2">[15]Global!#REF!</definedName>
    <definedName name="total_costs_per_ATK_2005" localSheetId="25">[15]Global!#REF!</definedName>
    <definedName name="total_costs_per_ATK_2005">[15]Global!#REF!</definedName>
    <definedName name="total_costs_per_ATK_2006" localSheetId="4">[15]Global!#REF!</definedName>
    <definedName name="total_costs_per_ATK_2006" localSheetId="17">[15]Global!#REF!</definedName>
    <definedName name="total_costs_per_ATK_2006" localSheetId="5">[15]Global!#REF!</definedName>
    <definedName name="total_costs_per_ATK_2006" localSheetId="9">[15]Global!#REF!</definedName>
    <definedName name="total_costs_per_ATK_2006" localSheetId="2">[15]Global!#REF!</definedName>
    <definedName name="total_costs_per_ATK_2006" localSheetId="25">[15]Global!#REF!</definedName>
    <definedName name="total_costs_per_ATK_2006">[15]Global!#REF!</definedName>
    <definedName name="total_costs_per_ATK_2007" localSheetId="4">[15]Global!#REF!</definedName>
    <definedName name="total_costs_per_ATK_2007" localSheetId="17">[15]Global!#REF!</definedName>
    <definedName name="total_costs_per_ATK_2007" localSheetId="5">[15]Global!#REF!</definedName>
    <definedName name="total_costs_per_ATK_2007" localSheetId="9">[15]Global!#REF!</definedName>
    <definedName name="total_costs_per_ATK_2007" localSheetId="2">[15]Global!#REF!</definedName>
    <definedName name="total_costs_per_ATK_2007" localSheetId="25">[15]Global!#REF!</definedName>
    <definedName name="total_costs_per_ATK_2007">[15]Global!#REF!</definedName>
    <definedName name="total_costs_per_ATK_2008" localSheetId="4">[15]Global!#REF!</definedName>
    <definedName name="total_costs_per_ATK_2008" localSheetId="17">[15]Global!#REF!</definedName>
    <definedName name="total_costs_per_ATK_2008" localSheetId="5">[15]Global!#REF!</definedName>
    <definedName name="total_costs_per_ATK_2008" localSheetId="9">[15]Global!#REF!</definedName>
    <definedName name="total_costs_per_ATK_2008" localSheetId="2">[15]Global!#REF!</definedName>
    <definedName name="total_costs_per_ATK_2008" localSheetId="25">[15]Global!#REF!</definedName>
    <definedName name="total_costs_per_ATK_2008">[15]Global!#REF!</definedName>
    <definedName name="total_costs_per_ATK_2009" localSheetId="4">[15]Global!#REF!</definedName>
    <definedName name="total_costs_per_ATK_2009" localSheetId="17">[15]Global!#REF!</definedName>
    <definedName name="total_costs_per_ATK_2009" localSheetId="5">[15]Global!#REF!</definedName>
    <definedName name="total_costs_per_ATK_2009" localSheetId="9">[15]Global!#REF!</definedName>
    <definedName name="total_costs_per_ATK_2009" localSheetId="2">[15]Global!#REF!</definedName>
    <definedName name="total_costs_per_ATK_2009" localSheetId="25">[15]Global!#REF!</definedName>
    <definedName name="total_costs_per_ATK_2009">[15]Global!#REF!</definedName>
    <definedName name="total_costs_per_ATK_2010" localSheetId="4">[15]Global!#REF!</definedName>
    <definedName name="total_costs_per_ATK_2010" localSheetId="17">[15]Global!#REF!</definedName>
    <definedName name="total_costs_per_ATK_2010" localSheetId="5">[15]Global!#REF!</definedName>
    <definedName name="total_costs_per_ATK_2010" localSheetId="9">[15]Global!#REF!</definedName>
    <definedName name="total_costs_per_ATK_2010" localSheetId="2">[15]Global!#REF!</definedName>
    <definedName name="total_costs_per_ATK_2010" localSheetId="25">[15]Global!#REF!</definedName>
    <definedName name="total_costs_per_ATK_2010">[15]Global!#REF!</definedName>
    <definedName name="total_costs_per_ATK_comm" localSheetId="4">[15]Global!#REF!</definedName>
    <definedName name="total_costs_per_ATK_comm" localSheetId="17">[15]Global!#REF!</definedName>
    <definedName name="total_costs_per_ATK_comm" localSheetId="5">[15]Global!#REF!</definedName>
    <definedName name="total_costs_per_ATK_comm" localSheetId="9">[15]Global!#REF!</definedName>
    <definedName name="total_costs_per_ATK_comm" localSheetId="2">[15]Global!#REF!</definedName>
    <definedName name="total_costs_per_ATK_comm" localSheetId="25">[15]Global!#REF!</definedName>
    <definedName name="total_costs_per_ATK_comm">[15]Global!#REF!</definedName>
    <definedName name="total_costs_per_ATM_1985" localSheetId="4">[15]Global!#REF!</definedName>
    <definedName name="total_costs_per_ATM_1985" localSheetId="17">[15]Global!#REF!</definedName>
    <definedName name="total_costs_per_ATM_1985" localSheetId="5">[15]Global!#REF!</definedName>
    <definedName name="total_costs_per_ATM_1985" localSheetId="9">[15]Global!#REF!</definedName>
    <definedName name="total_costs_per_ATM_1985" localSheetId="2">[15]Global!#REF!</definedName>
    <definedName name="total_costs_per_ATM_1985" localSheetId="25">[15]Global!#REF!</definedName>
    <definedName name="total_costs_per_ATM_1985">[15]Global!#REF!</definedName>
    <definedName name="total_costs_per_ATM_1986" localSheetId="4">[15]Global!#REF!</definedName>
    <definedName name="total_costs_per_ATM_1986" localSheetId="17">[15]Global!#REF!</definedName>
    <definedName name="total_costs_per_ATM_1986" localSheetId="5">[15]Global!#REF!</definedName>
    <definedName name="total_costs_per_ATM_1986" localSheetId="9">[15]Global!#REF!</definedName>
    <definedName name="total_costs_per_ATM_1986" localSheetId="2">[15]Global!#REF!</definedName>
    <definedName name="total_costs_per_ATM_1986" localSheetId="25">[15]Global!#REF!</definedName>
    <definedName name="total_costs_per_ATM_1986">[15]Global!#REF!</definedName>
    <definedName name="total_costs_per_ATM_1987" localSheetId="4">[15]Global!#REF!</definedName>
    <definedName name="total_costs_per_ATM_1987" localSheetId="17">[15]Global!#REF!</definedName>
    <definedName name="total_costs_per_ATM_1987" localSheetId="5">[15]Global!#REF!</definedName>
    <definedName name="total_costs_per_ATM_1987" localSheetId="9">[15]Global!#REF!</definedName>
    <definedName name="total_costs_per_ATM_1987" localSheetId="2">[15]Global!#REF!</definedName>
    <definedName name="total_costs_per_ATM_1987" localSheetId="25">[15]Global!#REF!</definedName>
    <definedName name="total_costs_per_ATM_1987">[15]Global!#REF!</definedName>
    <definedName name="total_costs_per_ATM_1988" localSheetId="4">[15]Global!#REF!</definedName>
    <definedName name="total_costs_per_ATM_1988" localSheetId="17">[15]Global!#REF!</definedName>
    <definedName name="total_costs_per_ATM_1988" localSheetId="5">[15]Global!#REF!</definedName>
    <definedName name="total_costs_per_ATM_1988" localSheetId="9">[15]Global!#REF!</definedName>
    <definedName name="total_costs_per_ATM_1988" localSheetId="2">[15]Global!#REF!</definedName>
    <definedName name="total_costs_per_ATM_1988" localSheetId="25">[15]Global!#REF!</definedName>
    <definedName name="total_costs_per_ATM_1988">[15]Global!#REF!</definedName>
    <definedName name="total_costs_per_ATM_1989" localSheetId="4">[15]Global!#REF!</definedName>
    <definedName name="total_costs_per_ATM_1989" localSheetId="17">[15]Global!#REF!</definedName>
    <definedName name="total_costs_per_ATM_1989" localSheetId="5">[15]Global!#REF!</definedName>
    <definedName name="total_costs_per_ATM_1989" localSheetId="9">[15]Global!#REF!</definedName>
    <definedName name="total_costs_per_ATM_1989" localSheetId="2">[15]Global!#REF!</definedName>
    <definedName name="total_costs_per_ATM_1989" localSheetId="25">[15]Global!#REF!</definedName>
    <definedName name="total_costs_per_ATM_1989">[15]Global!#REF!</definedName>
    <definedName name="total_costs_per_ATM_1990" localSheetId="4">[15]Global!#REF!</definedName>
    <definedName name="total_costs_per_ATM_1990" localSheetId="17">[15]Global!#REF!</definedName>
    <definedName name="total_costs_per_ATM_1990" localSheetId="5">[15]Global!#REF!</definedName>
    <definedName name="total_costs_per_ATM_1990" localSheetId="9">[15]Global!#REF!</definedName>
    <definedName name="total_costs_per_ATM_1990" localSheetId="2">[15]Global!#REF!</definedName>
    <definedName name="total_costs_per_ATM_1990" localSheetId="25">[15]Global!#REF!</definedName>
    <definedName name="total_costs_per_ATM_1990">[15]Global!#REF!</definedName>
    <definedName name="total_costs_per_ATM_1991" localSheetId="4">[15]Global!#REF!</definedName>
    <definedName name="total_costs_per_ATM_1991" localSheetId="17">[15]Global!#REF!</definedName>
    <definedName name="total_costs_per_ATM_1991" localSheetId="5">[15]Global!#REF!</definedName>
    <definedName name="total_costs_per_ATM_1991" localSheetId="9">[15]Global!#REF!</definedName>
    <definedName name="total_costs_per_ATM_1991" localSheetId="2">[15]Global!#REF!</definedName>
    <definedName name="total_costs_per_ATM_1991" localSheetId="25">[15]Global!#REF!</definedName>
    <definedName name="total_costs_per_ATM_1991">[15]Global!#REF!</definedName>
    <definedName name="total_costs_per_ATM_1992" localSheetId="4">[15]Global!#REF!</definedName>
    <definedName name="total_costs_per_ATM_1992" localSheetId="17">[15]Global!#REF!</definedName>
    <definedName name="total_costs_per_ATM_1992" localSheetId="5">[15]Global!#REF!</definedName>
    <definedName name="total_costs_per_ATM_1992" localSheetId="9">[15]Global!#REF!</definedName>
    <definedName name="total_costs_per_ATM_1992" localSheetId="2">[15]Global!#REF!</definedName>
    <definedName name="total_costs_per_ATM_1992" localSheetId="25">[15]Global!#REF!</definedName>
    <definedName name="total_costs_per_ATM_1992">[15]Global!#REF!</definedName>
    <definedName name="total_costs_per_ATM_1993" localSheetId="4">[15]Global!#REF!</definedName>
    <definedName name="total_costs_per_ATM_1993" localSheetId="17">[15]Global!#REF!</definedName>
    <definedName name="total_costs_per_ATM_1993" localSheetId="5">[15]Global!#REF!</definedName>
    <definedName name="total_costs_per_ATM_1993" localSheetId="9">[15]Global!#REF!</definedName>
    <definedName name="total_costs_per_ATM_1993" localSheetId="2">[15]Global!#REF!</definedName>
    <definedName name="total_costs_per_ATM_1993" localSheetId="25">[15]Global!#REF!</definedName>
    <definedName name="total_costs_per_ATM_1993">[15]Global!#REF!</definedName>
    <definedName name="total_costs_per_ATM_1994" localSheetId="4">[15]Global!#REF!</definedName>
    <definedName name="total_costs_per_ATM_1994" localSheetId="17">[15]Global!#REF!</definedName>
    <definedName name="total_costs_per_ATM_1994" localSheetId="5">[15]Global!#REF!</definedName>
    <definedName name="total_costs_per_ATM_1994" localSheetId="9">[15]Global!#REF!</definedName>
    <definedName name="total_costs_per_ATM_1994" localSheetId="2">[15]Global!#REF!</definedName>
    <definedName name="total_costs_per_ATM_1994" localSheetId="25">[15]Global!#REF!</definedName>
    <definedName name="total_costs_per_ATM_1994">[15]Global!#REF!</definedName>
    <definedName name="total_costs_per_ATM_1995" localSheetId="4">[15]Global!#REF!</definedName>
    <definedName name="total_costs_per_ATM_1995" localSheetId="17">[15]Global!#REF!</definedName>
    <definedName name="total_costs_per_ATM_1995" localSheetId="5">[15]Global!#REF!</definedName>
    <definedName name="total_costs_per_ATM_1995" localSheetId="9">[15]Global!#REF!</definedName>
    <definedName name="total_costs_per_ATM_1995" localSheetId="2">[15]Global!#REF!</definedName>
    <definedName name="total_costs_per_ATM_1995" localSheetId="25">[15]Global!#REF!</definedName>
    <definedName name="total_costs_per_ATM_1995">[15]Global!#REF!</definedName>
    <definedName name="total_costs_per_ATM_1996" localSheetId="4">[15]Global!#REF!</definedName>
    <definedName name="total_costs_per_ATM_1996" localSheetId="17">[15]Global!#REF!</definedName>
    <definedName name="total_costs_per_ATM_1996" localSheetId="5">[15]Global!#REF!</definedName>
    <definedName name="total_costs_per_ATM_1996" localSheetId="9">[15]Global!#REF!</definedName>
    <definedName name="total_costs_per_ATM_1996" localSheetId="2">[15]Global!#REF!</definedName>
    <definedName name="total_costs_per_ATM_1996" localSheetId="25">[15]Global!#REF!</definedName>
    <definedName name="total_costs_per_ATM_1996">[15]Global!#REF!</definedName>
    <definedName name="total_costs_per_ATM_1997" localSheetId="4">[15]Global!#REF!</definedName>
    <definedName name="total_costs_per_ATM_1997" localSheetId="17">[15]Global!#REF!</definedName>
    <definedName name="total_costs_per_ATM_1997" localSheetId="5">[15]Global!#REF!</definedName>
    <definedName name="total_costs_per_ATM_1997" localSheetId="9">[15]Global!#REF!</definedName>
    <definedName name="total_costs_per_ATM_1997" localSheetId="2">[15]Global!#REF!</definedName>
    <definedName name="total_costs_per_ATM_1997" localSheetId="25">[15]Global!#REF!</definedName>
    <definedName name="total_costs_per_ATM_1997">[15]Global!#REF!</definedName>
    <definedName name="total_costs_per_ATM_1998" localSheetId="4">[15]Global!#REF!</definedName>
    <definedName name="total_costs_per_ATM_1998" localSheetId="17">[15]Global!#REF!</definedName>
    <definedName name="total_costs_per_ATM_1998" localSheetId="5">[15]Global!#REF!</definedName>
    <definedName name="total_costs_per_ATM_1998" localSheetId="9">[15]Global!#REF!</definedName>
    <definedName name="total_costs_per_ATM_1998" localSheetId="2">[15]Global!#REF!</definedName>
    <definedName name="total_costs_per_ATM_1998" localSheetId="25">[15]Global!#REF!</definedName>
    <definedName name="total_costs_per_ATM_1998">[15]Global!#REF!</definedName>
    <definedName name="total_costs_per_ATM_1999" localSheetId="4">[15]Global!#REF!</definedName>
    <definedName name="total_costs_per_ATM_1999" localSheetId="17">[15]Global!#REF!</definedName>
    <definedName name="total_costs_per_ATM_1999" localSheetId="5">[15]Global!#REF!</definedName>
    <definedName name="total_costs_per_ATM_1999" localSheetId="9">[15]Global!#REF!</definedName>
    <definedName name="total_costs_per_ATM_1999" localSheetId="2">[15]Global!#REF!</definedName>
    <definedName name="total_costs_per_ATM_1999" localSheetId="25">[15]Global!#REF!</definedName>
    <definedName name="total_costs_per_ATM_1999">[15]Global!#REF!</definedName>
    <definedName name="total_costs_per_ATM_2000" localSheetId="4">[15]Global!#REF!</definedName>
    <definedName name="total_costs_per_ATM_2000" localSheetId="17">[15]Global!#REF!</definedName>
    <definedName name="total_costs_per_ATM_2000" localSheetId="5">[15]Global!#REF!</definedName>
    <definedName name="total_costs_per_ATM_2000" localSheetId="9">[15]Global!#REF!</definedName>
    <definedName name="total_costs_per_ATM_2000" localSheetId="2">[15]Global!#REF!</definedName>
    <definedName name="total_costs_per_ATM_2000" localSheetId="25">[15]Global!#REF!</definedName>
    <definedName name="total_costs_per_ATM_2000">[15]Global!#REF!</definedName>
    <definedName name="total_costs_per_ATM_2001" localSheetId="4">[15]Global!#REF!</definedName>
    <definedName name="total_costs_per_ATM_2001" localSheetId="17">[15]Global!#REF!</definedName>
    <definedName name="total_costs_per_ATM_2001" localSheetId="5">[15]Global!#REF!</definedName>
    <definedName name="total_costs_per_ATM_2001" localSheetId="9">[15]Global!#REF!</definedName>
    <definedName name="total_costs_per_ATM_2001" localSheetId="2">[15]Global!#REF!</definedName>
    <definedName name="total_costs_per_ATM_2001" localSheetId="25">[15]Global!#REF!</definedName>
    <definedName name="total_costs_per_ATM_2001">[15]Global!#REF!</definedName>
    <definedName name="total_costs_per_ATM_2002" localSheetId="4">[15]Global!#REF!</definedName>
    <definedName name="total_costs_per_ATM_2002" localSheetId="17">[15]Global!#REF!</definedName>
    <definedName name="total_costs_per_ATM_2002" localSheetId="5">[15]Global!#REF!</definedName>
    <definedName name="total_costs_per_ATM_2002" localSheetId="9">[15]Global!#REF!</definedName>
    <definedName name="total_costs_per_ATM_2002" localSheetId="2">[15]Global!#REF!</definedName>
    <definedName name="total_costs_per_ATM_2002" localSheetId="25">[15]Global!#REF!</definedName>
    <definedName name="total_costs_per_ATM_2002">[15]Global!#REF!</definedName>
    <definedName name="total_costs_per_ATM_2003" localSheetId="4">[15]Global!#REF!</definedName>
    <definedName name="total_costs_per_ATM_2003" localSheetId="17">[15]Global!#REF!</definedName>
    <definedName name="total_costs_per_ATM_2003" localSheetId="5">[15]Global!#REF!</definedName>
    <definedName name="total_costs_per_ATM_2003" localSheetId="9">[15]Global!#REF!</definedName>
    <definedName name="total_costs_per_ATM_2003" localSheetId="2">[15]Global!#REF!</definedName>
    <definedName name="total_costs_per_ATM_2003" localSheetId="25">[15]Global!#REF!</definedName>
    <definedName name="total_costs_per_ATM_2003">[15]Global!#REF!</definedName>
    <definedName name="total_costs_per_ATM_2004" localSheetId="4">[15]Global!#REF!</definedName>
    <definedName name="total_costs_per_ATM_2004" localSheetId="17">[15]Global!#REF!</definedName>
    <definedName name="total_costs_per_ATM_2004" localSheetId="5">[15]Global!#REF!</definedName>
    <definedName name="total_costs_per_ATM_2004" localSheetId="9">[15]Global!#REF!</definedName>
    <definedName name="total_costs_per_ATM_2004" localSheetId="2">[15]Global!#REF!</definedName>
    <definedName name="total_costs_per_ATM_2004" localSheetId="25">[15]Global!#REF!</definedName>
    <definedName name="total_costs_per_ATM_2004">[15]Global!#REF!</definedName>
    <definedName name="total_costs_per_ATM_2005" localSheetId="4">[15]Global!#REF!</definedName>
    <definedName name="total_costs_per_ATM_2005" localSheetId="17">[15]Global!#REF!</definedName>
    <definedName name="total_costs_per_ATM_2005" localSheetId="5">[15]Global!#REF!</definedName>
    <definedName name="total_costs_per_ATM_2005" localSheetId="9">[15]Global!#REF!</definedName>
    <definedName name="total_costs_per_ATM_2005" localSheetId="2">[15]Global!#REF!</definedName>
    <definedName name="total_costs_per_ATM_2005" localSheetId="25">[15]Global!#REF!</definedName>
    <definedName name="total_costs_per_ATM_2005">[15]Global!#REF!</definedName>
    <definedName name="total_costs_per_ATM_2006" localSheetId="4">[15]Global!#REF!</definedName>
    <definedName name="total_costs_per_ATM_2006" localSheetId="17">[15]Global!#REF!</definedName>
    <definedName name="total_costs_per_ATM_2006" localSheetId="5">[15]Global!#REF!</definedName>
    <definedName name="total_costs_per_ATM_2006" localSheetId="9">[15]Global!#REF!</definedName>
    <definedName name="total_costs_per_ATM_2006" localSheetId="2">[15]Global!#REF!</definedName>
    <definedName name="total_costs_per_ATM_2006" localSheetId="25">[15]Global!#REF!</definedName>
    <definedName name="total_costs_per_ATM_2006">[15]Global!#REF!</definedName>
    <definedName name="total_costs_per_ATM_2007" localSheetId="4">[15]Global!#REF!</definedName>
    <definedName name="total_costs_per_ATM_2007" localSheetId="17">[15]Global!#REF!</definedName>
    <definedName name="total_costs_per_ATM_2007" localSheetId="5">[15]Global!#REF!</definedName>
    <definedName name="total_costs_per_ATM_2007" localSheetId="9">[15]Global!#REF!</definedName>
    <definedName name="total_costs_per_ATM_2007" localSheetId="2">[15]Global!#REF!</definedName>
    <definedName name="total_costs_per_ATM_2007" localSheetId="25">[15]Global!#REF!</definedName>
    <definedName name="total_costs_per_ATM_2007">[15]Global!#REF!</definedName>
    <definedName name="total_costs_per_ATM_2008" localSheetId="4">[15]Global!#REF!</definedName>
    <definedName name="total_costs_per_ATM_2008" localSheetId="17">[15]Global!#REF!</definedName>
    <definedName name="total_costs_per_ATM_2008" localSheetId="5">[15]Global!#REF!</definedName>
    <definedName name="total_costs_per_ATM_2008" localSheetId="9">[15]Global!#REF!</definedName>
    <definedName name="total_costs_per_ATM_2008" localSheetId="2">[15]Global!#REF!</definedName>
    <definedName name="total_costs_per_ATM_2008" localSheetId="25">[15]Global!#REF!</definedName>
    <definedName name="total_costs_per_ATM_2008">[15]Global!#REF!</definedName>
    <definedName name="total_costs_per_ATM_2009" localSheetId="4">[15]Global!#REF!</definedName>
    <definedName name="total_costs_per_ATM_2009" localSheetId="17">[15]Global!#REF!</definedName>
    <definedName name="total_costs_per_ATM_2009" localSheetId="5">[15]Global!#REF!</definedName>
    <definedName name="total_costs_per_ATM_2009" localSheetId="9">[15]Global!#REF!</definedName>
    <definedName name="total_costs_per_ATM_2009" localSheetId="2">[15]Global!#REF!</definedName>
    <definedName name="total_costs_per_ATM_2009" localSheetId="25">[15]Global!#REF!</definedName>
    <definedName name="total_costs_per_ATM_2009">[15]Global!#REF!</definedName>
    <definedName name="total_costs_per_ATM_2010" localSheetId="4">[15]Global!#REF!</definedName>
    <definedName name="total_costs_per_ATM_2010" localSheetId="17">[15]Global!#REF!</definedName>
    <definedName name="total_costs_per_ATM_2010" localSheetId="5">[15]Global!#REF!</definedName>
    <definedName name="total_costs_per_ATM_2010" localSheetId="9">[15]Global!#REF!</definedName>
    <definedName name="total_costs_per_ATM_2010" localSheetId="2">[15]Global!#REF!</definedName>
    <definedName name="total_costs_per_ATM_2010" localSheetId="25">[15]Global!#REF!</definedName>
    <definedName name="total_costs_per_ATM_2010">[15]Global!#REF!</definedName>
    <definedName name="total_costs_per_ATM_comm" localSheetId="4">[15]Global!#REF!</definedName>
    <definedName name="total_costs_per_ATM_comm" localSheetId="17">[15]Global!#REF!</definedName>
    <definedName name="total_costs_per_ATM_comm" localSheetId="5">[15]Global!#REF!</definedName>
    <definedName name="total_costs_per_ATM_comm" localSheetId="9">[15]Global!#REF!</definedName>
    <definedName name="total_costs_per_ATM_comm" localSheetId="2">[15]Global!#REF!</definedName>
    <definedName name="total_costs_per_ATM_comm" localSheetId="25">[15]Global!#REF!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7">[15]Global!#REF!</definedName>
    <definedName name="total_ic_breakup_1985" localSheetId="5">[15]Global!#REF!</definedName>
    <definedName name="total_ic_breakup_1985" localSheetId="9">[15]Global!#REF!</definedName>
    <definedName name="total_ic_breakup_1985" localSheetId="2">[15]Global!#REF!</definedName>
    <definedName name="total_ic_breakup_1985" localSheetId="25">[15]Global!#REF!</definedName>
    <definedName name="total_ic_breakup_1985">[15]Global!#REF!</definedName>
    <definedName name="total_ic_breakup_1986" localSheetId="4">[15]Global!#REF!</definedName>
    <definedName name="total_ic_breakup_1986" localSheetId="17">[15]Global!#REF!</definedName>
    <definedName name="total_ic_breakup_1986" localSheetId="5">[15]Global!#REF!</definedName>
    <definedName name="total_ic_breakup_1986" localSheetId="9">[15]Global!#REF!</definedName>
    <definedName name="total_ic_breakup_1986" localSheetId="2">[15]Global!#REF!</definedName>
    <definedName name="total_ic_breakup_1986" localSheetId="25">[15]Global!#REF!</definedName>
    <definedName name="total_ic_breakup_1986">[15]Global!#REF!</definedName>
    <definedName name="total_ic_breakup_1987" localSheetId="4">[15]Global!#REF!</definedName>
    <definedName name="total_ic_breakup_1987" localSheetId="17">[15]Global!#REF!</definedName>
    <definedName name="total_ic_breakup_1987" localSheetId="5">[15]Global!#REF!</definedName>
    <definedName name="total_ic_breakup_1987" localSheetId="9">[15]Global!#REF!</definedName>
    <definedName name="total_ic_breakup_1987" localSheetId="2">[15]Global!#REF!</definedName>
    <definedName name="total_ic_breakup_1987" localSheetId="25">[15]Global!#REF!</definedName>
    <definedName name="total_ic_breakup_1987">[15]Global!#REF!</definedName>
    <definedName name="total_ic_breakup_1988" localSheetId="4">[15]Global!#REF!</definedName>
    <definedName name="total_ic_breakup_1988" localSheetId="17">[15]Global!#REF!</definedName>
    <definedName name="total_ic_breakup_1988" localSheetId="5">[15]Global!#REF!</definedName>
    <definedName name="total_ic_breakup_1988" localSheetId="9">[15]Global!#REF!</definedName>
    <definedName name="total_ic_breakup_1988" localSheetId="2">[15]Global!#REF!</definedName>
    <definedName name="total_ic_breakup_1988" localSheetId="25">[15]Global!#REF!</definedName>
    <definedName name="total_ic_breakup_1988">[15]Global!#REF!</definedName>
    <definedName name="total_ic_breakup_1989" localSheetId="4">[15]Global!#REF!</definedName>
    <definedName name="total_ic_breakup_1989" localSheetId="17">[15]Global!#REF!</definedName>
    <definedName name="total_ic_breakup_1989" localSheetId="5">[15]Global!#REF!</definedName>
    <definedName name="total_ic_breakup_1989" localSheetId="9">[15]Global!#REF!</definedName>
    <definedName name="total_ic_breakup_1989" localSheetId="2">[15]Global!#REF!</definedName>
    <definedName name="total_ic_breakup_1989" localSheetId="25">[15]Global!#REF!</definedName>
    <definedName name="total_ic_breakup_1989">[15]Global!#REF!</definedName>
    <definedName name="total_ic_breakup_1990" localSheetId="4">[15]Global!#REF!</definedName>
    <definedName name="total_ic_breakup_1990" localSheetId="17">[15]Global!#REF!</definedName>
    <definedName name="total_ic_breakup_1990" localSheetId="5">[15]Global!#REF!</definedName>
    <definedName name="total_ic_breakup_1990" localSheetId="9">[15]Global!#REF!</definedName>
    <definedName name="total_ic_breakup_1990" localSheetId="2">[15]Global!#REF!</definedName>
    <definedName name="total_ic_breakup_1990" localSheetId="25">[15]Global!#REF!</definedName>
    <definedName name="total_ic_breakup_1990">[15]Global!#REF!</definedName>
    <definedName name="total_ic_breakup_1991" localSheetId="4">[15]Global!#REF!</definedName>
    <definedName name="total_ic_breakup_1991" localSheetId="17">[15]Global!#REF!</definedName>
    <definedName name="total_ic_breakup_1991" localSheetId="5">[15]Global!#REF!</definedName>
    <definedName name="total_ic_breakup_1991" localSheetId="9">[15]Global!#REF!</definedName>
    <definedName name="total_ic_breakup_1991" localSheetId="2">[15]Global!#REF!</definedName>
    <definedName name="total_ic_breakup_1991" localSheetId="25">[15]Global!#REF!</definedName>
    <definedName name="total_ic_breakup_1991">[15]Global!#REF!</definedName>
    <definedName name="total_ic_breakup_1992" localSheetId="4">[15]Global!#REF!</definedName>
    <definedName name="total_ic_breakup_1992" localSheetId="17">[15]Global!#REF!</definedName>
    <definedName name="total_ic_breakup_1992" localSheetId="5">[15]Global!#REF!</definedName>
    <definedName name="total_ic_breakup_1992" localSheetId="9">[15]Global!#REF!</definedName>
    <definedName name="total_ic_breakup_1992" localSheetId="2">[15]Global!#REF!</definedName>
    <definedName name="total_ic_breakup_1992" localSheetId="25">[15]Global!#REF!</definedName>
    <definedName name="total_ic_breakup_1992">[15]Global!#REF!</definedName>
    <definedName name="total_ic_breakup_1993" localSheetId="4">[15]Global!#REF!</definedName>
    <definedName name="total_ic_breakup_1993" localSheetId="17">[15]Global!#REF!</definedName>
    <definedName name="total_ic_breakup_1993" localSheetId="5">[15]Global!#REF!</definedName>
    <definedName name="total_ic_breakup_1993" localSheetId="9">[15]Global!#REF!</definedName>
    <definedName name="total_ic_breakup_1993" localSheetId="2">[15]Global!#REF!</definedName>
    <definedName name="total_ic_breakup_1993" localSheetId="25">[15]Global!#REF!</definedName>
    <definedName name="total_ic_breakup_1993">[15]Global!#REF!</definedName>
    <definedName name="total_ic_breakup_1994" localSheetId="4">[15]Global!#REF!</definedName>
    <definedName name="total_ic_breakup_1994" localSheetId="17">[15]Global!#REF!</definedName>
    <definedName name="total_ic_breakup_1994" localSheetId="5">[15]Global!#REF!</definedName>
    <definedName name="total_ic_breakup_1994" localSheetId="9">[15]Global!#REF!</definedName>
    <definedName name="total_ic_breakup_1994" localSheetId="2">[15]Global!#REF!</definedName>
    <definedName name="total_ic_breakup_1994" localSheetId="25">[15]Global!#REF!</definedName>
    <definedName name="total_ic_breakup_1994">[15]Global!#REF!</definedName>
    <definedName name="total_ic_breakup_1995" localSheetId="4">[15]Global!#REF!</definedName>
    <definedName name="total_ic_breakup_1995" localSheetId="17">[15]Global!#REF!</definedName>
    <definedName name="total_ic_breakup_1995" localSheetId="5">[15]Global!#REF!</definedName>
    <definedName name="total_ic_breakup_1995" localSheetId="9">[15]Global!#REF!</definedName>
    <definedName name="total_ic_breakup_1995" localSheetId="2">[15]Global!#REF!</definedName>
    <definedName name="total_ic_breakup_1995" localSheetId="25">[15]Global!#REF!</definedName>
    <definedName name="total_ic_breakup_1995">[15]Global!#REF!</definedName>
    <definedName name="total_ic_breakup_1996" localSheetId="4">[15]Global!#REF!</definedName>
    <definedName name="total_ic_breakup_1996" localSheetId="17">[15]Global!#REF!</definedName>
    <definedName name="total_ic_breakup_1996" localSheetId="5">[15]Global!#REF!</definedName>
    <definedName name="total_ic_breakup_1996" localSheetId="9">[15]Global!#REF!</definedName>
    <definedName name="total_ic_breakup_1996" localSheetId="2">[15]Global!#REF!</definedName>
    <definedName name="total_ic_breakup_1996" localSheetId="25">[15]Global!#REF!</definedName>
    <definedName name="total_ic_breakup_1996">[15]Global!#REF!</definedName>
    <definedName name="total_ic_breakup_1997" localSheetId="4">[15]Global!#REF!</definedName>
    <definedName name="total_ic_breakup_1997" localSheetId="17">[15]Global!#REF!</definedName>
    <definedName name="total_ic_breakup_1997" localSheetId="5">[15]Global!#REF!</definedName>
    <definedName name="total_ic_breakup_1997" localSheetId="9">[15]Global!#REF!</definedName>
    <definedName name="total_ic_breakup_1997" localSheetId="2">[15]Global!#REF!</definedName>
    <definedName name="total_ic_breakup_1997" localSheetId="25">[15]Global!#REF!</definedName>
    <definedName name="total_ic_breakup_1997">[15]Global!#REF!</definedName>
    <definedName name="total_ic_breakup_1998" localSheetId="4">[15]Global!#REF!</definedName>
    <definedName name="total_ic_breakup_1998" localSheetId="17">[15]Global!#REF!</definedName>
    <definedName name="total_ic_breakup_1998" localSheetId="5">[15]Global!#REF!</definedName>
    <definedName name="total_ic_breakup_1998" localSheetId="9">[15]Global!#REF!</definedName>
    <definedName name="total_ic_breakup_1998" localSheetId="2">[15]Global!#REF!</definedName>
    <definedName name="total_ic_breakup_1998" localSheetId="25">[15]Global!#REF!</definedName>
    <definedName name="total_ic_breakup_1998">[15]Global!#REF!</definedName>
    <definedName name="total_ic_breakup_1999" localSheetId="4">[15]Global!#REF!</definedName>
    <definedName name="total_ic_breakup_1999" localSheetId="17">[15]Global!#REF!</definedName>
    <definedName name="total_ic_breakup_1999" localSheetId="5">[15]Global!#REF!</definedName>
    <definedName name="total_ic_breakup_1999" localSheetId="9">[15]Global!#REF!</definedName>
    <definedName name="total_ic_breakup_1999" localSheetId="2">[15]Global!#REF!</definedName>
    <definedName name="total_ic_breakup_1999" localSheetId="25">[15]Global!#REF!</definedName>
    <definedName name="total_ic_breakup_1999">[15]Global!#REF!</definedName>
    <definedName name="total_ic_breakup_2000" localSheetId="4">[15]Global!#REF!</definedName>
    <definedName name="total_ic_breakup_2000" localSheetId="17">[15]Global!#REF!</definedName>
    <definedName name="total_ic_breakup_2000" localSheetId="5">[15]Global!#REF!</definedName>
    <definedName name="total_ic_breakup_2000" localSheetId="9">[15]Global!#REF!</definedName>
    <definedName name="total_ic_breakup_2000" localSheetId="2">[15]Global!#REF!</definedName>
    <definedName name="total_ic_breakup_2000" localSheetId="25">[15]Global!#REF!</definedName>
    <definedName name="total_ic_breakup_2000">[15]Global!#REF!</definedName>
    <definedName name="total_ic_breakup_2001" localSheetId="4">[15]Global!#REF!</definedName>
    <definedName name="total_ic_breakup_2001" localSheetId="17">[15]Global!#REF!</definedName>
    <definedName name="total_ic_breakup_2001" localSheetId="5">[15]Global!#REF!</definedName>
    <definedName name="total_ic_breakup_2001" localSheetId="9">[15]Global!#REF!</definedName>
    <definedName name="total_ic_breakup_2001" localSheetId="2">[15]Global!#REF!</definedName>
    <definedName name="total_ic_breakup_2001" localSheetId="25">[15]Global!#REF!</definedName>
    <definedName name="total_ic_breakup_2001">[15]Global!#REF!</definedName>
    <definedName name="total_ic_breakup_2002" localSheetId="4">[15]Global!#REF!</definedName>
    <definedName name="total_ic_breakup_2002" localSheetId="17">[15]Global!#REF!</definedName>
    <definedName name="total_ic_breakup_2002" localSheetId="5">[15]Global!#REF!</definedName>
    <definedName name="total_ic_breakup_2002" localSheetId="9">[15]Global!#REF!</definedName>
    <definedName name="total_ic_breakup_2002" localSheetId="2">[15]Global!#REF!</definedName>
    <definedName name="total_ic_breakup_2002" localSheetId="25">[15]Global!#REF!</definedName>
    <definedName name="total_ic_breakup_2002">[15]Global!#REF!</definedName>
    <definedName name="total_ic_breakup_2003" localSheetId="4">[15]Global!#REF!</definedName>
    <definedName name="total_ic_breakup_2003" localSheetId="17">[15]Global!#REF!</definedName>
    <definedName name="total_ic_breakup_2003" localSheetId="5">[15]Global!#REF!</definedName>
    <definedName name="total_ic_breakup_2003" localSheetId="9">[15]Global!#REF!</definedName>
    <definedName name="total_ic_breakup_2003" localSheetId="2">[15]Global!#REF!</definedName>
    <definedName name="total_ic_breakup_2003" localSheetId="25">[15]Global!#REF!</definedName>
    <definedName name="total_ic_breakup_2003">[15]Global!#REF!</definedName>
    <definedName name="total_ic_breakup_2004" localSheetId="4">[15]Global!#REF!</definedName>
    <definedName name="total_ic_breakup_2004" localSheetId="17">[15]Global!#REF!</definedName>
    <definedName name="total_ic_breakup_2004" localSheetId="5">[15]Global!#REF!</definedName>
    <definedName name="total_ic_breakup_2004" localSheetId="9">[15]Global!#REF!</definedName>
    <definedName name="total_ic_breakup_2004" localSheetId="2">[15]Global!#REF!</definedName>
    <definedName name="total_ic_breakup_2004" localSheetId="25">[15]Global!#REF!</definedName>
    <definedName name="total_ic_breakup_2004">[15]Global!#REF!</definedName>
    <definedName name="total_ic_breakup_2005" localSheetId="4">[15]Global!#REF!</definedName>
    <definedName name="total_ic_breakup_2005" localSheetId="17">[15]Global!#REF!</definedName>
    <definedName name="total_ic_breakup_2005" localSheetId="5">[15]Global!#REF!</definedName>
    <definedName name="total_ic_breakup_2005" localSheetId="9">[15]Global!#REF!</definedName>
    <definedName name="total_ic_breakup_2005" localSheetId="2">[15]Global!#REF!</definedName>
    <definedName name="total_ic_breakup_2005" localSheetId="25">[15]Global!#REF!</definedName>
    <definedName name="total_ic_breakup_2005">[15]Global!#REF!</definedName>
    <definedName name="total_ic_breakup_2006" localSheetId="4">[15]Global!#REF!</definedName>
    <definedName name="total_ic_breakup_2006" localSheetId="17">[15]Global!#REF!</definedName>
    <definedName name="total_ic_breakup_2006" localSheetId="5">[15]Global!#REF!</definedName>
    <definedName name="total_ic_breakup_2006" localSheetId="9">[15]Global!#REF!</definedName>
    <definedName name="total_ic_breakup_2006" localSheetId="2">[15]Global!#REF!</definedName>
    <definedName name="total_ic_breakup_2006" localSheetId="25">[15]Global!#REF!</definedName>
    <definedName name="total_ic_breakup_2006">[15]Global!#REF!</definedName>
    <definedName name="total_ic_breakup_2007" localSheetId="4">[15]Global!#REF!</definedName>
    <definedName name="total_ic_breakup_2007" localSheetId="17">[15]Global!#REF!</definedName>
    <definedName name="total_ic_breakup_2007" localSheetId="5">[15]Global!#REF!</definedName>
    <definedName name="total_ic_breakup_2007" localSheetId="9">[15]Global!#REF!</definedName>
    <definedName name="total_ic_breakup_2007" localSheetId="2">[15]Global!#REF!</definedName>
    <definedName name="total_ic_breakup_2007" localSheetId="25">[15]Global!#REF!</definedName>
    <definedName name="total_ic_breakup_2007">[15]Global!#REF!</definedName>
    <definedName name="total_ic_breakup_2008" localSheetId="4">[15]Global!#REF!</definedName>
    <definedName name="total_ic_breakup_2008" localSheetId="17">[15]Global!#REF!</definedName>
    <definedName name="total_ic_breakup_2008" localSheetId="5">[15]Global!#REF!</definedName>
    <definedName name="total_ic_breakup_2008" localSheetId="9">[15]Global!#REF!</definedName>
    <definedName name="total_ic_breakup_2008" localSheetId="2">[15]Global!#REF!</definedName>
    <definedName name="total_ic_breakup_2008" localSheetId="25">[15]Global!#REF!</definedName>
    <definedName name="total_ic_breakup_2008">[15]Global!#REF!</definedName>
    <definedName name="total_ic_breakup_2009" localSheetId="4">[15]Global!#REF!</definedName>
    <definedName name="total_ic_breakup_2009" localSheetId="17">[15]Global!#REF!</definedName>
    <definedName name="total_ic_breakup_2009" localSheetId="5">[15]Global!#REF!</definedName>
    <definedName name="total_ic_breakup_2009" localSheetId="9">[15]Global!#REF!</definedName>
    <definedName name="total_ic_breakup_2009" localSheetId="2">[15]Global!#REF!</definedName>
    <definedName name="total_ic_breakup_2009" localSheetId="25">[15]Global!#REF!</definedName>
    <definedName name="total_ic_breakup_2009">[15]Global!#REF!</definedName>
    <definedName name="total_ic_breakup_2010" localSheetId="4">[15]Global!#REF!</definedName>
    <definedName name="total_ic_breakup_2010" localSheetId="17">[15]Global!#REF!</definedName>
    <definedName name="total_ic_breakup_2010" localSheetId="5">[15]Global!#REF!</definedName>
    <definedName name="total_ic_breakup_2010" localSheetId="9">[15]Global!#REF!</definedName>
    <definedName name="total_ic_breakup_2010" localSheetId="2">[15]Global!#REF!</definedName>
    <definedName name="total_ic_breakup_2010" localSheetId="25">[15]Global!#REF!</definedName>
    <definedName name="total_ic_breakup_2010">[15]Global!#REF!</definedName>
    <definedName name="total_ic_breakup_comm" localSheetId="4">[15]Global!#REF!</definedName>
    <definedName name="total_ic_breakup_comm" localSheetId="17">[15]Global!#REF!</definedName>
    <definedName name="total_ic_breakup_comm" localSheetId="5">[15]Global!#REF!</definedName>
    <definedName name="total_ic_breakup_comm" localSheetId="9">[15]Global!#REF!</definedName>
    <definedName name="total_ic_breakup_comm" localSheetId="2">[15]Global!#REF!</definedName>
    <definedName name="total_ic_breakup_comm" localSheetId="25">[15]Global!#REF!</definedName>
    <definedName name="total_ic_breakup_comm">[15]Global!#REF!</definedName>
    <definedName name="total_ic_replacement_1985" localSheetId="4">[15]Global!#REF!</definedName>
    <definedName name="total_ic_replacement_1985" localSheetId="17">[15]Global!#REF!</definedName>
    <definedName name="total_ic_replacement_1985" localSheetId="5">[15]Global!#REF!</definedName>
    <definedName name="total_ic_replacement_1985" localSheetId="9">[15]Global!#REF!</definedName>
    <definedName name="total_ic_replacement_1985" localSheetId="2">[15]Global!#REF!</definedName>
    <definedName name="total_ic_replacement_1985" localSheetId="25">[15]Global!#REF!</definedName>
    <definedName name="total_ic_replacement_1985">[15]Global!#REF!</definedName>
    <definedName name="total_ic_replacement_1986" localSheetId="4">[15]Global!#REF!</definedName>
    <definedName name="total_ic_replacement_1986" localSheetId="17">[15]Global!#REF!</definedName>
    <definedName name="total_ic_replacement_1986" localSheetId="5">[15]Global!#REF!</definedName>
    <definedName name="total_ic_replacement_1986" localSheetId="9">[15]Global!#REF!</definedName>
    <definedName name="total_ic_replacement_1986" localSheetId="2">[15]Global!#REF!</definedName>
    <definedName name="total_ic_replacement_1986" localSheetId="25">[15]Global!#REF!</definedName>
    <definedName name="total_ic_replacement_1986">[15]Global!#REF!</definedName>
    <definedName name="total_ic_replacement_1987" localSheetId="4">[15]Global!#REF!</definedName>
    <definedName name="total_ic_replacement_1987" localSheetId="17">[15]Global!#REF!</definedName>
    <definedName name="total_ic_replacement_1987" localSheetId="5">[15]Global!#REF!</definedName>
    <definedName name="total_ic_replacement_1987" localSheetId="9">[15]Global!#REF!</definedName>
    <definedName name="total_ic_replacement_1987" localSheetId="2">[15]Global!#REF!</definedName>
    <definedName name="total_ic_replacement_1987" localSheetId="25">[15]Global!#REF!</definedName>
    <definedName name="total_ic_replacement_1987">[15]Global!#REF!</definedName>
    <definedName name="total_ic_replacement_1988" localSheetId="4">[15]Global!#REF!</definedName>
    <definedName name="total_ic_replacement_1988" localSheetId="17">[15]Global!#REF!</definedName>
    <definedName name="total_ic_replacement_1988" localSheetId="5">[15]Global!#REF!</definedName>
    <definedName name="total_ic_replacement_1988" localSheetId="9">[15]Global!#REF!</definedName>
    <definedName name="total_ic_replacement_1988" localSheetId="2">[15]Global!#REF!</definedName>
    <definedName name="total_ic_replacement_1988" localSheetId="25">[15]Global!#REF!</definedName>
    <definedName name="total_ic_replacement_1988">[15]Global!#REF!</definedName>
    <definedName name="total_ic_replacement_1989" localSheetId="4">[15]Global!#REF!</definedName>
    <definedName name="total_ic_replacement_1989" localSheetId="17">[15]Global!#REF!</definedName>
    <definedName name="total_ic_replacement_1989" localSheetId="5">[15]Global!#REF!</definedName>
    <definedName name="total_ic_replacement_1989" localSheetId="9">[15]Global!#REF!</definedName>
    <definedName name="total_ic_replacement_1989" localSheetId="2">[15]Global!#REF!</definedName>
    <definedName name="total_ic_replacement_1989" localSheetId="25">[15]Global!#REF!</definedName>
    <definedName name="total_ic_replacement_1989">[15]Global!#REF!</definedName>
    <definedName name="total_ic_replacement_1990" localSheetId="4">[15]Global!#REF!</definedName>
    <definedName name="total_ic_replacement_1990" localSheetId="17">[15]Global!#REF!</definedName>
    <definedName name="total_ic_replacement_1990" localSheetId="5">[15]Global!#REF!</definedName>
    <definedName name="total_ic_replacement_1990" localSheetId="9">[15]Global!#REF!</definedName>
    <definedName name="total_ic_replacement_1990" localSheetId="2">[15]Global!#REF!</definedName>
    <definedName name="total_ic_replacement_1990" localSheetId="25">[15]Global!#REF!</definedName>
    <definedName name="total_ic_replacement_1990">[15]Global!#REF!</definedName>
    <definedName name="total_ic_replacement_1991" localSheetId="4">[15]Global!#REF!</definedName>
    <definedName name="total_ic_replacement_1991" localSheetId="17">[15]Global!#REF!</definedName>
    <definedName name="total_ic_replacement_1991" localSheetId="5">[15]Global!#REF!</definedName>
    <definedName name="total_ic_replacement_1991" localSheetId="9">[15]Global!#REF!</definedName>
    <definedName name="total_ic_replacement_1991" localSheetId="2">[15]Global!#REF!</definedName>
    <definedName name="total_ic_replacement_1991" localSheetId="25">[15]Global!#REF!</definedName>
    <definedName name="total_ic_replacement_1991">[15]Global!#REF!</definedName>
    <definedName name="total_ic_replacement_1992" localSheetId="4">[15]Global!#REF!</definedName>
    <definedName name="total_ic_replacement_1992" localSheetId="17">[15]Global!#REF!</definedName>
    <definedName name="total_ic_replacement_1992" localSheetId="5">[15]Global!#REF!</definedName>
    <definedName name="total_ic_replacement_1992" localSheetId="9">[15]Global!#REF!</definedName>
    <definedName name="total_ic_replacement_1992" localSheetId="2">[15]Global!#REF!</definedName>
    <definedName name="total_ic_replacement_1992" localSheetId="25">[15]Global!#REF!</definedName>
    <definedName name="total_ic_replacement_1992">[15]Global!#REF!</definedName>
    <definedName name="total_ic_replacement_1993" localSheetId="4">[15]Global!#REF!</definedName>
    <definedName name="total_ic_replacement_1993" localSheetId="17">[15]Global!#REF!</definedName>
    <definedName name="total_ic_replacement_1993" localSheetId="5">[15]Global!#REF!</definedName>
    <definedName name="total_ic_replacement_1993" localSheetId="9">[15]Global!#REF!</definedName>
    <definedName name="total_ic_replacement_1993" localSheetId="2">[15]Global!#REF!</definedName>
    <definedName name="total_ic_replacement_1993" localSheetId="25">[15]Global!#REF!</definedName>
    <definedName name="total_ic_replacement_1993">[15]Global!#REF!</definedName>
    <definedName name="total_ic_replacement_1994" localSheetId="4">[15]Global!#REF!</definedName>
    <definedName name="total_ic_replacement_1994" localSheetId="17">[15]Global!#REF!</definedName>
    <definedName name="total_ic_replacement_1994" localSheetId="5">[15]Global!#REF!</definedName>
    <definedName name="total_ic_replacement_1994" localSheetId="9">[15]Global!#REF!</definedName>
    <definedName name="total_ic_replacement_1994" localSheetId="2">[15]Global!#REF!</definedName>
    <definedName name="total_ic_replacement_1994" localSheetId="25">[15]Global!#REF!</definedName>
    <definedName name="total_ic_replacement_1994">[15]Global!#REF!</definedName>
    <definedName name="total_ic_replacement_1995" localSheetId="4">[15]Global!#REF!</definedName>
    <definedName name="total_ic_replacement_1995" localSheetId="17">[15]Global!#REF!</definedName>
    <definedName name="total_ic_replacement_1995" localSheetId="5">[15]Global!#REF!</definedName>
    <definedName name="total_ic_replacement_1995" localSheetId="9">[15]Global!#REF!</definedName>
    <definedName name="total_ic_replacement_1995" localSheetId="2">[15]Global!#REF!</definedName>
    <definedName name="total_ic_replacement_1995" localSheetId="25">[15]Global!#REF!</definedName>
    <definedName name="total_ic_replacement_1995">[15]Global!#REF!</definedName>
    <definedName name="total_ic_replacement_1996" localSheetId="4">[15]Global!#REF!</definedName>
    <definedName name="total_ic_replacement_1996" localSheetId="17">[15]Global!#REF!</definedName>
    <definedName name="total_ic_replacement_1996" localSheetId="5">[15]Global!#REF!</definedName>
    <definedName name="total_ic_replacement_1996" localSheetId="9">[15]Global!#REF!</definedName>
    <definedName name="total_ic_replacement_1996" localSheetId="2">[15]Global!#REF!</definedName>
    <definedName name="total_ic_replacement_1996" localSheetId="25">[15]Global!#REF!</definedName>
    <definedName name="total_ic_replacement_1996">[15]Global!#REF!</definedName>
    <definedName name="total_ic_replacement_1997" localSheetId="4">[15]Global!#REF!</definedName>
    <definedName name="total_ic_replacement_1997" localSheetId="17">[15]Global!#REF!</definedName>
    <definedName name="total_ic_replacement_1997" localSheetId="5">[15]Global!#REF!</definedName>
    <definedName name="total_ic_replacement_1997" localSheetId="9">[15]Global!#REF!</definedName>
    <definedName name="total_ic_replacement_1997" localSheetId="2">[15]Global!#REF!</definedName>
    <definedName name="total_ic_replacement_1997" localSheetId="25">[15]Global!#REF!</definedName>
    <definedName name="total_ic_replacement_1997">[15]Global!#REF!</definedName>
    <definedName name="total_ic_replacement_1998" localSheetId="4">[15]Global!#REF!</definedName>
    <definedName name="total_ic_replacement_1998" localSheetId="17">[15]Global!#REF!</definedName>
    <definedName name="total_ic_replacement_1998" localSheetId="5">[15]Global!#REF!</definedName>
    <definedName name="total_ic_replacement_1998" localSheetId="9">[15]Global!#REF!</definedName>
    <definedName name="total_ic_replacement_1998" localSheetId="2">[15]Global!#REF!</definedName>
    <definedName name="total_ic_replacement_1998" localSheetId="25">[15]Global!#REF!</definedName>
    <definedName name="total_ic_replacement_1998">[15]Global!#REF!</definedName>
    <definedName name="total_ic_replacement_1999" localSheetId="4">[15]Global!#REF!</definedName>
    <definedName name="total_ic_replacement_1999" localSheetId="17">[15]Global!#REF!</definedName>
    <definedName name="total_ic_replacement_1999" localSheetId="5">[15]Global!#REF!</definedName>
    <definedName name="total_ic_replacement_1999" localSheetId="9">[15]Global!#REF!</definedName>
    <definedName name="total_ic_replacement_1999" localSheetId="2">[15]Global!#REF!</definedName>
    <definedName name="total_ic_replacement_1999" localSheetId="25">[15]Global!#REF!</definedName>
    <definedName name="total_ic_replacement_1999">[15]Global!#REF!</definedName>
    <definedName name="total_ic_replacement_2000" localSheetId="4">[15]Global!#REF!</definedName>
    <definedName name="total_ic_replacement_2000" localSheetId="17">[15]Global!#REF!</definedName>
    <definedName name="total_ic_replacement_2000" localSheetId="5">[15]Global!#REF!</definedName>
    <definedName name="total_ic_replacement_2000" localSheetId="9">[15]Global!#REF!</definedName>
    <definedName name="total_ic_replacement_2000" localSheetId="2">[15]Global!#REF!</definedName>
    <definedName name="total_ic_replacement_2000" localSheetId="25">[15]Global!#REF!</definedName>
    <definedName name="total_ic_replacement_2000">[15]Global!#REF!</definedName>
    <definedName name="total_ic_replacement_2001" localSheetId="4">[15]Global!#REF!</definedName>
    <definedName name="total_ic_replacement_2001" localSheetId="17">[15]Global!#REF!</definedName>
    <definedName name="total_ic_replacement_2001" localSheetId="5">[15]Global!#REF!</definedName>
    <definedName name="total_ic_replacement_2001" localSheetId="9">[15]Global!#REF!</definedName>
    <definedName name="total_ic_replacement_2001" localSheetId="2">[15]Global!#REF!</definedName>
    <definedName name="total_ic_replacement_2001" localSheetId="25">[15]Global!#REF!</definedName>
    <definedName name="total_ic_replacement_2001">[15]Global!#REF!</definedName>
    <definedName name="total_ic_replacement_2002" localSheetId="4">[15]Global!#REF!</definedName>
    <definedName name="total_ic_replacement_2002" localSheetId="17">[15]Global!#REF!</definedName>
    <definedName name="total_ic_replacement_2002" localSheetId="5">[15]Global!#REF!</definedName>
    <definedName name="total_ic_replacement_2002" localSheetId="9">[15]Global!#REF!</definedName>
    <definedName name="total_ic_replacement_2002" localSheetId="2">[15]Global!#REF!</definedName>
    <definedName name="total_ic_replacement_2002" localSheetId="25">[15]Global!#REF!</definedName>
    <definedName name="total_ic_replacement_2002">[15]Global!#REF!</definedName>
    <definedName name="total_ic_replacement_2003" localSheetId="4">[15]Global!#REF!</definedName>
    <definedName name="total_ic_replacement_2003" localSheetId="17">[15]Global!#REF!</definedName>
    <definedName name="total_ic_replacement_2003" localSheetId="5">[15]Global!#REF!</definedName>
    <definedName name="total_ic_replacement_2003" localSheetId="9">[15]Global!#REF!</definedName>
    <definedName name="total_ic_replacement_2003" localSheetId="2">[15]Global!#REF!</definedName>
    <definedName name="total_ic_replacement_2003" localSheetId="25">[15]Global!#REF!</definedName>
    <definedName name="total_ic_replacement_2003">[15]Global!#REF!</definedName>
    <definedName name="total_ic_replacement_2004" localSheetId="4">[15]Global!#REF!</definedName>
    <definedName name="total_ic_replacement_2004" localSheetId="17">[15]Global!#REF!</definedName>
    <definedName name="total_ic_replacement_2004" localSheetId="5">[15]Global!#REF!</definedName>
    <definedName name="total_ic_replacement_2004" localSheetId="9">[15]Global!#REF!</definedName>
    <definedName name="total_ic_replacement_2004" localSheetId="2">[15]Global!#REF!</definedName>
    <definedName name="total_ic_replacement_2004" localSheetId="25">[15]Global!#REF!</definedName>
    <definedName name="total_ic_replacement_2004">[15]Global!#REF!</definedName>
    <definedName name="total_ic_replacement_2005" localSheetId="4">[15]Global!#REF!</definedName>
    <definedName name="total_ic_replacement_2005" localSheetId="17">[15]Global!#REF!</definedName>
    <definedName name="total_ic_replacement_2005" localSheetId="5">[15]Global!#REF!</definedName>
    <definedName name="total_ic_replacement_2005" localSheetId="9">[15]Global!#REF!</definedName>
    <definedName name="total_ic_replacement_2005" localSheetId="2">[15]Global!#REF!</definedName>
    <definedName name="total_ic_replacement_2005" localSheetId="25">[15]Global!#REF!</definedName>
    <definedName name="total_ic_replacement_2005">[15]Global!#REF!</definedName>
    <definedName name="total_ic_replacement_2006" localSheetId="4">[15]Global!#REF!</definedName>
    <definedName name="total_ic_replacement_2006" localSheetId="17">[15]Global!#REF!</definedName>
    <definedName name="total_ic_replacement_2006" localSheetId="5">[15]Global!#REF!</definedName>
    <definedName name="total_ic_replacement_2006" localSheetId="9">[15]Global!#REF!</definedName>
    <definedName name="total_ic_replacement_2006" localSheetId="2">[15]Global!#REF!</definedName>
    <definedName name="total_ic_replacement_2006" localSheetId="25">[15]Global!#REF!</definedName>
    <definedName name="total_ic_replacement_2006">[15]Global!#REF!</definedName>
    <definedName name="total_ic_replacement_2007" localSheetId="4">[15]Global!#REF!</definedName>
    <definedName name="total_ic_replacement_2007" localSheetId="17">[15]Global!#REF!</definedName>
    <definedName name="total_ic_replacement_2007" localSheetId="5">[15]Global!#REF!</definedName>
    <definedName name="total_ic_replacement_2007" localSheetId="9">[15]Global!#REF!</definedName>
    <definedName name="total_ic_replacement_2007" localSheetId="2">[15]Global!#REF!</definedName>
    <definedName name="total_ic_replacement_2007" localSheetId="25">[15]Global!#REF!</definedName>
    <definedName name="total_ic_replacement_2007">[15]Global!#REF!</definedName>
    <definedName name="total_ic_replacement_2008" localSheetId="4">[15]Global!#REF!</definedName>
    <definedName name="total_ic_replacement_2008" localSheetId="17">[15]Global!#REF!</definedName>
    <definedName name="total_ic_replacement_2008" localSheetId="5">[15]Global!#REF!</definedName>
    <definedName name="total_ic_replacement_2008" localSheetId="9">[15]Global!#REF!</definedName>
    <definedName name="total_ic_replacement_2008" localSheetId="2">[15]Global!#REF!</definedName>
    <definedName name="total_ic_replacement_2008" localSheetId="25">[15]Global!#REF!</definedName>
    <definedName name="total_ic_replacement_2008">[15]Global!#REF!</definedName>
    <definedName name="total_ic_replacement_2009" localSheetId="4">[15]Global!#REF!</definedName>
    <definedName name="total_ic_replacement_2009" localSheetId="17">[15]Global!#REF!</definedName>
    <definedName name="total_ic_replacement_2009" localSheetId="5">[15]Global!#REF!</definedName>
    <definedName name="total_ic_replacement_2009" localSheetId="9">[15]Global!#REF!</definedName>
    <definedName name="total_ic_replacement_2009" localSheetId="2">[15]Global!#REF!</definedName>
    <definedName name="total_ic_replacement_2009" localSheetId="25">[15]Global!#REF!</definedName>
    <definedName name="total_ic_replacement_2009">[15]Global!#REF!</definedName>
    <definedName name="total_ic_replacement_2010" localSheetId="4">[15]Global!#REF!</definedName>
    <definedName name="total_ic_replacement_2010" localSheetId="17">[15]Global!#REF!</definedName>
    <definedName name="total_ic_replacement_2010" localSheetId="5">[15]Global!#REF!</definedName>
    <definedName name="total_ic_replacement_2010" localSheetId="9">[15]Global!#REF!</definedName>
    <definedName name="total_ic_replacement_2010" localSheetId="2">[15]Global!#REF!</definedName>
    <definedName name="total_ic_replacement_2010" localSheetId="25">[15]Global!#REF!</definedName>
    <definedName name="total_ic_replacement_2010">[15]Global!#REF!</definedName>
    <definedName name="total_ic_replacement_comm" localSheetId="4">[15]Global!#REF!</definedName>
    <definedName name="total_ic_replacement_comm" localSheetId="17">[15]Global!#REF!</definedName>
    <definedName name="total_ic_replacement_comm" localSheetId="5">[15]Global!#REF!</definedName>
    <definedName name="total_ic_replacement_comm" localSheetId="9">[15]Global!#REF!</definedName>
    <definedName name="total_ic_replacement_comm" localSheetId="2">[15]Global!#REF!</definedName>
    <definedName name="total_ic_replacement_comm" localSheetId="25">[15]Global!#REF!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7">[15]Global!#REF!</definedName>
    <definedName name="total_yield_per_RTK_1985" localSheetId="5">[15]Global!#REF!</definedName>
    <definedName name="total_yield_per_RTK_1985" localSheetId="9">[15]Global!#REF!</definedName>
    <definedName name="total_yield_per_RTK_1985" localSheetId="2">[15]Global!#REF!</definedName>
    <definedName name="total_yield_per_RTK_1985" localSheetId="25">[15]Global!#REF!</definedName>
    <definedName name="total_yield_per_RTK_1985">[15]Global!#REF!</definedName>
    <definedName name="total_yield_per_RTK_1986" localSheetId="4">[15]Global!#REF!</definedName>
    <definedName name="total_yield_per_RTK_1986" localSheetId="17">[15]Global!#REF!</definedName>
    <definedName name="total_yield_per_RTK_1986" localSheetId="5">[15]Global!#REF!</definedName>
    <definedName name="total_yield_per_RTK_1986" localSheetId="9">[15]Global!#REF!</definedName>
    <definedName name="total_yield_per_RTK_1986" localSheetId="2">[15]Global!#REF!</definedName>
    <definedName name="total_yield_per_RTK_1986" localSheetId="25">[15]Global!#REF!</definedName>
    <definedName name="total_yield_per_RTK_1986">[15]Global!#REF!</definedName>
    <definedName name="total_yield_per_RTK_1987" localSheetId="4">[15]Global!#REF!</definedName>
    <definedName name="total_yield_per_RTK_1987" localSheetId="17">[15]Global!#REF!</definedName>
    <definedName name="total_yield_per_RTK_1987" localSheetId="5">[15]Global!#REF!</definedName>
    <definedName name="total_yield_per_RTK_1987" localSheetId="9">[15]Global!#REF!</definedName>
    <definedName name="total_yield_per_RTK_1987" localSheetId="2">[15]Global!#REF!</definedName>
    <definedName name="total_yield_per_RTK_1987" localSheetId="25">[15]Global!#REF!</definedName>
    <definedName name="total_yield_per_RTK_1987">[15]Global!#REF!</definedName>
    <definedName name="total_yield_per_RTK_1988" localSheetId="4">[15]Global!#REF!</definedName>
    <definedName name="total_yield_per_RTK_1988" localSheetId="17">[15]Global!#REF!</definedName>
    <definedName name="total_yield_per_RTK_1988" localSheetId="5">[15]Global!#REF!</definedName>
    <definedName name="total_yield_per_RTK_1988" localSheetId="9">[15]Global!#REF!</definedName>
    <definedName name="total_yield_per_RTK_1988" localSheetId="2">[15]Global!#REF!</definedName>
    <definedName name="total_yield_per_RTK_1988" localSheetId="25">[15]Global!#REF!</definedName>
    <definedName name="total_yield_per_RTK_1988">[15]Global!#REF!</definedName>
    <definedName name="total_yield_per_RTK_1989" localSheetId="4">[15]Global!#REF!</definedName>
    <definedName name="total_yield_per_RTK_1989" localSheetId="17">[15]Global!#REF!</definedName>
    <definedName name="total_yield_per_RTK_1989" localSheetId="5">[15]Global!#REF!</definedName>
    <definedName name="total_yield_per_RTK_1989" localSheetId="9">[15]Global!#REF!</definedName>
    <definedName name="total_yield_per_RTK_1989" localSheetId="2">[15]Global!#REF!</definedName>
    <definedName name="total_yield_per_RTK_1989" localSheetId="25">[15]Global!#REF!</definedName>
    <definedName name="total_yield_per_RTK_1989">[15]Global!#REF!</definedName>
    <definedName name="total_yield_per_RTK_1990" localSheetId="4">[15]Global!#REF!</definedName>
    <definedName name="total_yield_per_RTK_1990" localSheetId="17">[15]Global!#REF!</definedName>
    <definedName name="total_yield_per_RTK_1990" localSheetId="5">[15]Global!#REF!</definedName>
    <definedName name="total_yield_per_RTK_1990" localSheetId="9">[15]Global!#REF!</definedName>
    <definedName name="total_yield_per_RTK_1990" localSheetId="2">[15]Global!#REF!</definedName>
    <definedName name="total_yield_per_RTK_1990" localSheetId="25">[15]Global!#REF!</definedName>
    <definedName name="total_yield_per_RTK_1990">[15]Global!#REF!</definedName>
    <definedName name="total_yield_per_RTK_1991" localSheetId="4">[15]Global!#REF!</definedName>
    <definedName name="total_yield_per_RTK_1991" localSheetId="17">[15]Global!#REF!</definedName>
    <definedName name="total_yield_per_RTK_1991" localSheetId="5">[15]Global!#REF!</definedName>
    <definedName name="total_yield_per_RTK_1991" localSheetId="9">[15]Global!#REF!</definedName>
    <definedName name="total_yield_per_RTK_1991" localSheetId="2">[15]Global!#REF!</definedName>
    <definedName name="total_yield_per_RTK_1991" localSheetId="25">[15]Global!#REF!</definedName>
    <definedName name="total_yield_per_RTK_1991">[15]Global!#REF!</definedName>
    <definedName name="total_yield_per_RTK_1992" localSheetId="4">[15]Global!#REF!</definedName>
    <definedName name="total_yield_per_RTK_1992" localSheetId="17">[15]Global!#REF!</definedName>
    <definedName name="total_yield_per_RTK_1992" localSheetId="5">[15]Global!#REF!</definedName>
    <definedName name="total_yield_per_RTK_1992" localSheetId="9">[15]Global!#REF!</definedName>
    <definedName name="total_yield_per_RTK_1992" localSheetId="2">[15]Global!#REF!</definedName>
    <definedName name="total_yield_per_RTK_1992" localSheetId="25">[15]Global!#REF!</definedName>
    <definedName name="total_yield_per_RTK_1992">[15]Global!#REF!</definedName>
    <definedName name="total_yield_per_RTK_1993" localSheetId="4">[15]Global!#REF!</definedName>
    <definedName name="total_yield_per_RTK_1993" localSheetId="17">[15]Global!#REF!</definedName>
    <definedName name="total_yield_per_RTK_1993" localSheetId="5">[15]Global!#REF!</definedName>
    <definedName name="total_yield_per_RTK_1993" localSheetId="9">[15]Global!#REF!</definedName>
    <definedName name="total_yield_per_RTK_1993" localSheetId="2">[15]Global!#REF!</definedName>
    <definedName name="total_yield_per_RTK_1993" localSheetId="25">[15]Global!#REF!</definedName>
    <definedName name="total_yield_per_RTK_1993">[15]Global!#REF!</definedName>
    <definedName name="total_yield_per_RTK_1994" localSheetId="4">[15]Global!#REF!</definedName>
    <definedName name="total_yield_per_RTK_1994" localSheetId="17">[15]Global!#REF!</definedName>
    <definedName name="total_yield_per_RTK_1994" localSheetId="5">[15]Global!#REF!</definedName>
    <definedName name="total_yield_per_RTK_1994" localSheetId="9">[15]Global!#REF!</definedName>
    <definedName name="total_yield_per_RTK_1994" localSheetId="2">[15]Global!#REF!</definedName>
    <definedName name="total_yield_per_RTK_1994" localSheetId="25">[15]Global!#REF!</definedName>
    <definedName name="total_yield_per_RTK_1994">[15]Global!#REF!</definedName>
    <definedName name="total_yield_per_RTK_1995" localSheetId="4">[15]Global!#REF!</definedName>
    <definedName name="total_yield_per_RTK_1995" localSheetId="17">[15]Global!#REF!</definedName>
    <definedName name="total_yield_per_RTK_1995" localSheetId="5">[15]Global!#REF!</definedName>
    <definedName name="total_yield_per_RTK_1995" localSheetId="9">[15]Global!#REF!</definedName>
    <definedName name="total_yield_per_RTK_1995" localSheetId="2">[15]Global!#REF!</definedName>
    <definedName name="total_yield_per_RTK_1995" localSheetId="25">[15]Global!#REF!</definedName>
    <definedName name="total_yield_per_RTK_1995">[15]Global!#REF!</definedName>
    <definedName name="total_yield_per_RTK_1996" localSheetId="4">[15]Global!#REF!</definedName>
    <definedName name="total_yield_per_RTK_1996" localSheetId="17">[15]Global!#REF!</definedName>
    <definedName name="total_yield_per_RTK_1996" localSheetId="5">[15]Global!#REF!</definedName>
    <definedName name="total_yield_per_RTK_1996" localSheetId="9">[15]Global!#REF!</definedName>
    <definedName name="total_yield_per_RTK_1996" localSheetId="2">[15]Global!#REF!</definedName>
    <definedName name="total_yield_per_RTK_1996" localSheetId="25">[15]Global!#REF!</definedName>
    <definedName name="total_yield_per_RTK_1996">[15]Global!#REF!</definedName>
    <definedName name="total_yield_per_RTK_1997" localSheetId="4">[15]Global!#REF!</definedName>
    <definedName name="total_yield_per_RTK_1997" localSheetId="17">[15]Global!#REF!</definedName>
    <definedName name="total_yield_per_RTK_1997" localSheetId="5">[15]Global!#REF!</definedName>
    <definedName name="total_yield_per_RTK_1997" localSheetId="9">[15]Global!#REF!</definedName>
    <definedName name="total_yield_per_RTK_1997" localSheetId="2">[15]Global!#REF!</definedName>
    <definedName name="total_yield_per_RTK_1997" localSheetId="25">[15]Global!#REF!</definedName>
    <definedName name="total_yield_per_RTK_1997">[15]Global!#REF!</definedName>
    <definedName name="total_yield_per_RTK_1998" localSheetId="4">[15]Global!#REF!</definedName>
    <definedName name="total_yield_per_RTK_1998" localSheetId="17">[15]Global!#REF!</definedName>
    <definedName name="total_yield_per_RTK_1998" localSheetId="5">[15]Global!#REF!</definedName>
    <definedName name="total_yield_per_RTK_1998" localSheetId="9">[15]Global!#REF!</definedName>
    <definedName name="total_yield_per_RTK_1998" localSheetId="2">[15]Global!#REF!</definedName>
    <definedName name="total_yield_per_RTK_1998" localSheetId="25">[15]Global!#REF!</definedName>
    <definedName name="total_yield_per_RTK_1998">[15]Global!#REF!</definedName>
    <definedName name="total_yield_per_RTK_1999" localSheetId="4">[15]Global!#REF!</definedName>
    <definedName name="total_yield_per_RTK_1999" localSheetId="17">[15]Global!#REF!</definedName>
    <definedName name="total_yield_per_RTK_1999" localSheetId="5">[15]Global!#REF!</definedName>
    <definedName name="total_yield_per_RTK_1999" localSheetId="9">[15]Global!#REF!</definedName>
    <definedName name="total_yield_per_RTK_1999" localSheetId="2">[15]Global!#REF!</definedName>
    <definedName name="total_yield_per_RTK_1999" localSheetId="25">[15]Global!#REF!</definedName>
    <definedName name="total_yield_per_RTK_1999">[15]Global!#REF!</definedName>
    <definedName name="total_yield_per_RTK_2000" localSheetId="4">[15]Global!#REF!</definedName>
    <definedName name="total_yield_per_RTK_2000" localSheetId="17">[15]Global!#REF!</definedName>
    <definedName name="total_yield_per_RTK_2000" localSheetId="5">[15]Global!#REF!</definedName>
    <definedName name="total_yield_per_RTK_2000" localSheetId="9">[15]Global!#REF!</definedName>
    <definedName name="total_yield_per_RTK_2000" localSheetId="2">[15]Global!#REF!</definedName>
    <definedName name="total_yield_per_RTK_2000" localSheetId="25">[15]Global!#REF!</definedName>
    <definedName name="total_yield_per_RTK_2000">[15]Global!#REF!</definedName>
    <definedName name="total_yield_per_RTK_2001" localSheetId="4">[15]Global!#REF!</definedName>
    <definedName name="total_yield_per_RTK_2001" localSheetId="17">[15]Global!#REF!</definedName>
    <definedName name="total_yield_per_RTK_2001" localSheetId="5">[15]Global!#REF!</definedName>
    <definedName name="total_yield_per_RTK_2001" localSheetId="9">[15]Global!#REF!</definedName>
    <definedName name="total_yield_per_RTK_2001" localSheetId="2">[15]Global!#REF!</definedName>
    <definedName name="total_yield_per_RTK_2001" localSheetId="25">[15]Global!#REF!</definedName>
    <definedName name="total_yield_per_RTK_2001">[15]Global!#REF!</definedName>
    <definedName name="total_yield_per_RTK_2002" localSheetId="4">[15]Global!#REF!</definedName>
    <definedName name="total_yield_per_RTK_2002" localSheetId="17">[15]Global!#REF!</definedName>
    <definedName name="total_yield_per_RTK_2002" localSheetId="5">[15]Global!#REF!</definedName>
    <definedName name="total_yield_per_RTK_2002" localSheetId="9">[15]Global!#REF!</definedName>
    <definedName name="total_yield_per_RTK_2002" localSheetId="2">[15]Global!#REF!</definedName>
    <definedName name="total_yield_per_RTK_2002" localSheetId="25">[15]Global!#REF!</definedName>
    <definedName name="total_yield_per_RTK_2002">[15]Global!#REF!</definedName>
    <definedName name="total_yield_per_RTK_2003" localSheetId="4">[15]Global!#REF!</definedName>
    <definedName name="total_yield_per_RTK_2003" localSheetId="17">[15]Global!#REF!</definedName>
    <definedName name="total_yield_per_RTK_2003" localSheetId="5">[15]Global!#REF!</definedName>
    <definedName name="total_yield_per_RTK_2003" localSheetId="9">[15]Global!#REF!</definedName>
    <definedName name="total_yield_per_RTK_2003" localSheetId="2">[15]Global!#REF!</definedName>
    <definedName name="total_yield_per_RTK_2003" localSheetId="25">[15]Global!#REF!</definedName>
    <definedName name="total_yield_per_RTK_2003">[15]Global!#REF!</definedName>
    <definedName name="total_yield_per_RTK_2004" localSheetId="4">[15]Global!#REF!</definedName>
    <definedName name="total_yield_per_RTK_2004" localSheetId="17">[15]Global!#REF!</definedName>
    <definedName name="total_yield_per_RTK_2004" localSheetId="5">[15]Global!#REF!</definedName>
    <definedName name="total_yield_per_RTK_2004" localSheetId="9">[15]Global!#REF!</definedName>
    <definedName name="total_yield_per_RTK_2004" localSheetId="2">[15]Global!#REF!</definedName>
    <definedName name="total_yield_per_RTK_2004" localSheetId="25">[15]Global!#REF!</definedName>
    <definedName name="total_yield_per_RTK_2004">[15]Global!#REF!</definedName>
    <definedName name="total_yield_per_RTK_2005" localSheetId="4">[15]Global!#REF!</definedName>
    <definedName name="total_yield_per_RTK_2005" localSheetId="17">[15]Global!#REF!</definedName>
    <definedName name="total_yield_per_RTK_2005" localSheetId="5">[15]Global!#REF!</definedName>
    <definedName name="total_yield_per_RTK_2005" localSheetId="9">[15]Global!#REF!</definedName>
    <definedName name="total_yield_per_RTK_2005" localSheetId="2">[15]Global!#REF!</definedName>
    <definedName name="total_yield_per_RTK_2005" localSheetId="25">[15]Global!#REF!</definedName>
    <definedName name="total_yield_per_RTK_2005">[15]Global!#REF!</definedName>
    <definedName name="total_yield_per_RTK_2006" localSheetId="4">[15]Global!#REF!</definedName>
    <definedName name="total_yield_per_RTK_2006" localSheetId="17">[15]Global!#REF!</definedName>
    <definedName name="total_yield_per_RTK_2006" localSheetId="5">[15]Global!#REF!</definedName>
    <definedName name="total_yield_per_RTK_2006" localSheetId="9">[15]Global!#REF!</definedName>
    <definedName name="total_yield_per_RTK_2006" localSheetId="2">[15]Global!#REF!</definedName>
    <definedName name="total_yield_per_RTK_2006" localSheetId="25">[15]Global!#REF!</definedName>
    <definedName name="total_yield_per_RTK_2006">[15]Global!#REF!</definedName>
    <definedName name="total_yield_per_RTK_2007" localSheetId="4">[15]Global!#REF!</definedName>
    <definedName name="total_yield_per_RTK_2007" localSheetId="17">[15]Global!#REF!</definedName>
    <definedName name="total_yield_per_RTK_2007" localSheetId="5">[15]Global!#REF!</definedName>
    <definedName name="total_yield_per_RTK_2007" localSheetId="9">[15]Global!#REF!</definedName>
    <definedName name="total_yield_per_RTK_2007" localSheetId="2">[15]Global!#REF!</definedName>
    <definedName name="total_yield_per_RTK_2007" localSheetId="25">[15]Global!#REF!</definedName>
    <definedName name="total_yield_per_RTK_2007">[15]Global!#REF!</definedName>
    <definedName name="total_yield_per_RTK_2008" localSheetId="4">[15]Global!#REF!</definedName>
    <definedName name="total_yield_per_RTK_2008" localSheetId="17">[15]Global!#REF!</definedName>
    <definedName name="total_yield_per_RTK_2008" localSheetId="5">[15]Global!#REF!</definedName>
    <definedName name="total_yield_per_RTK_2008" localSheetId="9">[15]Global!#REF!</definedName>
    <definedName name="total_yield_per_RTK_2008" localSheetId="2">[15]Global!#REF!</definedName>
    <definedName name="total_yield_per_RTK_2008" localSheetId="25">[15]Global!#REF!</definedName>
    <definedName name="total_yield_per_RTK_2008">[15]Global!#REF!</definedName>
    <definedName name="total_yield_per_RTK_2009" localSheetId="4">[15]Global!#REF!</definedName>
    <definedName name="total_yield_per_RTK_2009" localSheetId="17">[15]Global!#REF!</definedName>
    <definedName name="total_yield_per_RTK_2009" localSheetId="5">[15]Global!#REF!</definedName>
    <definedName name="total_yield_per_RTK_2009" localSheetId="9">[15]Global!#REF!</definedName>
    <definedName name="total_yield_per_RTK_2009" localSheetId="2">[15]Global!#REF!</definedName>
    <definedName name="total_yield_per_RTK_2009" localSheetId="25">[15]Global!#REF!</definedName>
    <definedName name="total_yield_per_RTK_2009">[15]Global!#REF!</definedName>
    <definedName name="total_yield_per_RTK_2010" localSheetId="4">[15]Global!#REF!</definedName>
    <definedName name="total_yield_per_RTK_2010" localSheetId="17">[15]Global!#REF!</definedName>
    <definedName name="total_yield_per_RTK_2010" localSheetId="5">[15]Global!#REF!</definedName>
    <definedName name="total_yield_per_RTK_2010" localSheetId="9">[15]Global!#REF!</definedName>
    <definedName name="total_yield_per_RTK_2010" localSheetId="2">[15]Global!#REF!</definedName>
    <definedName name="total_yield_per_RTK_2010" localSheetId="25">[15]Global!#REF!</definedName>
    <definedName name="total_yield_per_RTK_2010">[15]Global!#REF!</definedName>
    <definedName name="total_yield_per_RTK_comm" localSheetId="4">[15]Global!#REF!</definedName>
    <definedName name="total_yield_per_RTK_comm" localSheetId="17">[15]Global!#REF!</definedName>
    <definedName name="total_yield_per_RTK_comm" localSheetId="5">[15]Global!#REF!</definedName>
    <definedName name="total_yield_per_RTK_comm" localSheetId="9">[15]Global!#REF!</definedName>
    <definedName name="total_yield_per_RTK_comm" localSheetId="2">[15]Global!#REF!</definedName>
    <definedName name="total_yield_per_RTK_comm" localSheetId="25">[15]Global!#REF!</definedName>
    <definedName name="total_yield_per_RTK_comm">[15]Global!#REF!</definedName>
    <definedName name="total_yield_RTM_1985" localSheetId="4">[15]Global!#REF!</definedName>
    <definedName name="total_yield_RTM_1985" localSheetId="17">[15]Global!#REF!</definedName>
    <definedName name="total_yield_RTM_1985" localSheetId="5">[15]Global!#REF!</definedName>
    <definedName name="total_yield_RTM_1985" localSheetId="9">[15]Global!#REF!</definedName>
    <definedName name="total_yield_RTM_1985" localSheetId="2">[15]Global!#REF!</definedName>
    <definedName name="total_yield_RTM_1985" localSheetId="25">[15]Global!#REF!</definedName>
    <definedName name="total_yield_RTM_1985">[15]Global!#REF!</definedName>
    <definedName name="total_yield_RTM_1986" localSheetId="4">[15]Global!#REF!</definedName>
    <definedName name="total_yield_RTM_1986" localSheetId="17">[15]Global!#REF!</definedName>
    <definedName name="total_yield_RTM_1986" localSheetId="5">[15]Global!#REF!</definedName>
    <definedName name="total_yield_RTM_1986" localSheetId="9">[15]Global!#REF!</definedName>
    <definedName name="total_yield_RTM_1986" localSheetId="2">[15]Global!#REF!</definedName>
    <definedName name="total_yield_RTM_1986" localSheetId="25">[15]Global!#REF!</definedName>
    <definedName name="total_yield_RTM_1986">[15]Global!#REF!</definedName>
    <definedName name="total_yield_RTM_1987" localSheetId="4">[15]Global!#REF!</definedName>
    <definedName name="total_yield_RTM_1987" localSheetId="17">[15]Global!#REF!</definedName>
    <definedName name="total_yield_RTM_1987" localSheetId="5">[15]Global!#REF!</definedName>
    <definedName name="total_yield_RTM_1987" localSheetId="9">[15]Global!#REF!</definedName>
    <definedName name="total_yield_RTM_1987" localSheetId="2">[15]Global!#REF!</definedName>
    <definedName name="total_yield_RTM_1987" localSheetId="25">[15]Global!#REF!</definedName>
    <definedName name="total_yield_RTM_1987">[15]Global!#REF!</definedName>
    <definedName name="total_yield_RTM_1988" localSheetId="4">[15]Global!#REF!</definedName>
    <definedName name="total_yield_RTM_1988" localSheetId="17">[15]Global!#REF!</definedName>
    <definedName name="total_yield_RTM_1988" localSheetId="5">[15]Global!#REF!</definedName>
    <definedName name="total_yield_RTM_1988" localSheetId="9">[15]Global!#REF!</definedName>
    <definedName name="total_yield_RTM_1988" localSheetId="2">[15]Global!#REF!</definedName>
    <definedName name="total_yield_RTM_1988" localSheetId="25">[15]Global!#REF!</definedName>
    <definedName name="total_yield_RTM_1988">[15]Global!#REF!</definedName>
    <definedName name="total_yield_RTM_1989" localSheetId="4">[15]Global!#REF!</definedName>
    <definedName name="total_yield_RTM_1989" localSheetId="17">[15]Global!#REF!</definedName>
    <definedName name="total_yield_RTM_1989" localSheetId="5">[15]Global!#REF!</definedName>
    <definedName name="total_yield_RTM_1989" localSheetId="9">[15]Global!#REF!</definedName>
    <definedName name="total_yield_RTM_1989" localSheetId="2">[15]Global!#REF!</definedName>
    <definedName name="total_yield_RTM_1989" localSheetId="25">[15]Global!#REF!</definedName>
    <definedName name="total_yield_RTM_1989">[15]Global!#REF!</definedName>
    <definedName name="total_yield_RTM_1990" localSheetId="4">[15]Global!#REF!</definedName>
    <definedName name="total_yield_RTM_1990" localSheetId="17">[15]Global!#REF!</definedName>
    <definedName name="total_yield_RTM_1990" localSheetId="5">[15]Global!#REF!</definedName>
    <definedName name="total_yield_RTM_1990" localSheetId="9">[15]Global!#REF!</definedName>
    <definedName name="total_yield_RTM_1990" localSheetId="2">[15]Global!#REF!</definedName>
    <definedName name="total_yield_RTM_1990" localSheetId="25">[15]Global!#REF!</definedName>
    <definedName name="total_yield_RTM_1990">[15]Global!#REF!</definedName>
    <definedName name="total_yield_RTM_1991" localSheetId="4">[15]Global!#REF!</definedName>
    <definedName name="total_yield_RTM_1991" localSheetId="17">[15]Global!#REF!</definedName>
    <definedName name="total_yield_RTM_1991" localSheetId="5">[15]Global!#REF!</definedName>
    <definedName name="total_yield_RTM_1991" localSheetId="9">[15]Global!#REF!</definedName>
    <definedName name="total_yield_RTM_1991" localSheetId="2">[15]Global!#REF!</definedName>
    <definedName name="total_yield_RTM_1991" localSheetId="25">[15]Global!#REF!</definedName>
    <definedName name="total_yield_RTM_1991">[15]Global!#REF!</definedName>
    <definedName name="total_yield_RTM_1992" localSheetId="4">[15]Global!#REF!</definedName>
    <definedName name="total_yield_RTM_1992" localSheetId="17">[15]Global!#REF!</definedName>
    <definedName name="total_yield_RTM_1992" localSheetId="5">[15]Global!#REF!</definedName>
    <definedName name="total_yield_RTM_1992" localSheetId="9">[15]Global!#REF!</definedName>
    <definedName name="total_yield_RTM_1992" localSheetId="2">[15]Global!#REF!</definedName>
    <definedName name="total_yield_RTM_1992" localSheetId="25">[15]Global!#REF!</definedName>
    <definedName name="total_yield_RTM_1992">[15]Global!#REF!</definedName>
    <definedName name="total_yield_RTM_1993" localSheetId="4">[15]Global!#REF!</definedName>
    <definedName name="total_yield_RTM_1993" localSheetId="17">[15]Global!#REF!</definedName>
    <definedName name="total_yield_RTM_1993" localSheetId="5">[15]Global!#REF!</definedName>
    <definedName name="total_yield_RTM_1993" localSheetId="9">[15]Global!#REF!</definedName>
    <definedName name="total_yield_RTM_1993" localSheetId="2">[15]Global!#REF!</definedName>
    <definedName name="total_yield_RTM_1993" localSheetId="25">[15]Global!#REF!</definedName>
    <definedName name="total_yield_RTM_1993">[15]Global!#REF!</definedName>
    <definedName name="total_yield_RTM_1994" localSheetId="4">[15]Global!#REF!</definedName>
    <definedName name="total_yield_RTM_1994" localSheetId="17">[15]Global!#REF!</definedName>
    <definedName name="total_yield_RTM_1994" localSheetId="5">[15]Global!#REF!</definedName>
    <definedName name="total_yield_RTM_1994" localSheetId="9">[15]Global!#REF!</definedName>
    <definedName name="total_yield_RTM_1994" localSheetId="2">[15]Global!#REF!</definedName>
    <definedName name="total_yield_RTM_1994" localSheetId="25">[15]Global!#REF!</definedName>
    <definedName name="total_yield_RTM_1994">[15]Global!#REF!</definedName>
    <definedName name="total_yield_RTM_1995" localSheetId="4">[15]Global!#REF!</definedName>
    <definedName name="total_yield_RTM_1995" localSheetId="17">[15]Global!#REF!</definedName>
    <definedName name="total_yield_RTM_1995" localSheetId="5">[15]Global!#REF!</definedName>
    <definedName name="total_yield_RTM_1995" localSheetId="9">[15]Global!#REF!</definedName>
    <definedName name="total_yield_RTM_1995" localSheetId="2">[15]Global!#REF!</definedName>
    <definedName name="total_yield_RTM_1995" localSheetId="25">[15]Global!#REF!</definedName>
    <definedName name="total_yield_RTM_1995">[15]Global!#REF!</definedName>
    <definedName name="total_yield_RTM_1996" localSheetId="4">[15]Global!#REF!</definedName>
    <definedName name="total_yield_RTM_1996" localSheetId="17">[15]Global!#REF!</definedName>
    <definedName name="total_yield_RTM_1996" localSheetId="5">[15]Global!#REF!</definedName>
    <definedName name="total_yield_RTM_1996" localSheetId="9">[15]Global!#REF!</definedName>
    <definedName name="total_yield_RTM_1996" localSheetId="2">[15]Global!#REF!</definedName>
    <definedName name="total_yield_RTM_1996" localSheetId="25">[15]Global!#REF!</definedName>
    <definedName name="total_yield_RTM_1996">[15]Global!#REF!</definedName>
    <definedName name="total_yield_RTM_1997" localSheetId="4">[15]Global!#REF!</definedName>
    <definedName name="total_yield_RTM_1997" localSheetId="17">[15]Global!#REF!</definedName>
    <definedName name="total_yield_RTM_1997" localSheetId="5">[15]Global!#REF!</definedName>
    <definedName name="total_yield_RTM_1997" localSheetId="9">[15]Global!#REF!</definedName>
    <definedName name="total_yield_RTM_1997" localSheetId="2">[15]Global!#REF!</definedName>
    <definedName name="total_yield_RTM_1997" localSheetId="25">[15]Global!#REF!</definedName>
    <definedName name="total_yield_RTM_1997">[15]Global!#REF!</definedName>
    <definedName name="total_yield_RTM_1998" localSheetId="4">[15]Global!#REF!</definedName>
    <definedName name="total_yield_RTM_1998" localSheetId="17">[15]Global!#REF!</definedName>
    <definedName name="total_yield_RTM_1998" localSheetId="5">[15]Global!#REF!</definedName>
    <definedName name="total_yield_RTM_1998" localSheetId="9">[15]Global!#REF!</definedName>
    <definedName name="total_yield_RTM_1998" localSheetId="2">[15]Global!#REF!</definedName>
    <definedName name="total_yield_RTM_1998" localSheetId="25">[15]Global!#REF!</definedName>
    <definedName name="total_yield_RTM_1998">[15]Global!#REF!</definedName>
    <definedName name="total_yield_RTM_1999" localSheetId="4">[15]Global!#REF!</definedName>
    <definedName name="total_yield_RTM_1999" localSheetId="17">[15]Global!#REF!</definedName>
    <definedName name="total_yield_RTM_1999" localSheetId="5">[15]Global!#REF!</definedName>
    <definedName name="total_yield_RTM_1999" localSheetId="9">[15]Global!#REF!</definedName>
    <definedName name="total_yield_RTM_1999" localSheetId="2">[15]Global!#REF!</definedName>
    <definedName name="total_yield_RTM_1999" localSheetId="25">[15]Global!#REF!</definedName>
    <definedName name="total_yield_RTM_1999">[15]Global!#REF!</definedName>
    <definedName name="total_yield_RTM_2000" localSheetId="4">[15]Global!#REF!</definedName>
    <definedName name="total_yield_RTM_2000" localSheetId="17">[15]Global!#REF!</definedName>
    <definedName name="total_yield_RTM_2000" localSheetId="5">[15]Global!#REF!</definedName>
    <definedName name="total_yield_RTM_2000" localSheetId="9">[15]Global!#REF!</definedName>
    <definedName name="total_yield_RTM_2000" localSheetId="2">[15]Global!#REF!</definedName>
    <definedName name="total_yield_RTM_2000" localSheetId="25">[15]Global!#REF!</definedName>
    <definedName name="total_yield_RTM_2000">[15]Global!#REF!</definedName>
    <definedName name="total_yield_RTM_2001" localSheetId="4">[15]Global!#REF!</definedName>
    <definedName name="total_yield_RTM_2001" localSheetId="17">[15]Global!#REF!</definedName>
    <definedName name="total_yield_RTM_2001" localSheetId="5">[15]Global!#REF!</definedName>
    <definedName name="total_yield_RTM_2001" localSheetId="9">[15]Global!#REF!</definedName>
    <definedName name="total_yield_RTM_2001" localSheetId="2">[15]Global!#REF!</definedName>
    <definedName name="total_yield_RTM_2001" localSheetId="25">[15]Global!#REF!</definedName>
    <definedName name="total_yield_RTM_2001">[15]Global!#REF!</definedName>
    <definedName name="total_yield_RTM_2002" localSheetId="4">[15]Global!#REF!</definedName>
    <definedName name="total_yield_RTM_2002" localSheetId="17">[15]Global!#REF!</definedName>
    <definedName name="total_yield_RTM_2002" localSheetId="5">[15]Global!#REF!</definedName>
    <definedName name="total_yield_RTM_2002" localSheetId="9">[15]Global!#REF!</definedName>
    <definedName name="total_yield_RTM_2002" localSheetId="2">[15]Global!#REF!</definedName>
    <definedName name="total_yield_RTM_2002" localSheetId="25">[15]Global!#REF!</definedName>
    <definedName name="total_yield_RTM_2002">[15]Global!#REF!</definedName>
    <definedName name="total_yield_RTM_2003" localSheetId="4">[15]Global!#REF!</definedName>
    <definedName name="total_yield_RTM_2003" localSheetId="17">[15]Global!#REF!</definedName>
    <definedName name="total_yield_RTM_2003" localSheetId="5">[15]Global!#REF!</definedName>
    <definedName name="total_yield_RTM_2003" localSheetId="9">[15]Global!#REF!</definedName>
    <definedName name="total_yield_RTM_2003" localSheetId="2">[15]Global!#REF!</definedName>
    <definedName name="total_yield_RTM_2003" localSheetId="25">[15]Global!#REF!</definedName>
    <definedName name="total_yield_RTM_2003">[15]Global!#REF!</definedName>
    <definedName name="total_yield_RTM_2004" localSheetId="4">[15]Global!#REF!</definedName>
    <definedName name="total_yield_RTM_2004" localSheetId="17">[15]Global!#REF!</definedName>
    <definedName name="total_yield_RTM_2004" localSheetId="5">[15]Global!#REF!</definedName>
    <definedName name="total_yield_RTM_2004" localSheetId="9">[15]Global!#REF!</definedName>
    <definedName name="total_yield_RTM_2004" localSheetId="2">[15]Global!#REF!</definedName>
    <definedName name="total_yield_RTM_2004" localSheetId="25">[15]Global!#REF!</definedName>
    <definedName name="total_yield_RTM_2004">[15]Global!#REF!</definedName>
    <definedName name="total_yield_RTM_2005" localSheetId="4">[15]Global!#REF!</definedName>
    <definedName name="total_yield_RTM_2005" localSheetId="17">[15]Global!#REF!</definedName>
    <definedName name="total_yield_RTM_2005" localSheetId="5">[15]Global!#REF!</definedName>
    <definedName name="total_yield_RTM_2005" localSheetId="9">[15]Global!#REF!</definedName>
    <definedName name="total_yield_RTM_2005" localSheetId="2">[15]Global!#REF!</definedName>
    <definedName name="total_yield_RTM_2005" localSheetId="25">[15]Global!#REF!</definedName>
    <definedName name="total_yield_RTM_2005">[15]Global!#REF!</definedName>
    <definedName name="total_yield_RTM_2006" localSheetId="4">[15]Global!#REF!</definedName>
    <definedName name="total_yield_RTM_2006" localSheetId="17">[15]Global!#REF!</definedName>
    <definedName name="total_yield_RTM_2006" localSheetId="5">[15]Global!#REF!</definedName>
    <definedName name="total_yield_RTM_2006" localSheetId="9">[15]Global!#REF!</definedName>
    <definedName name="total_yield_RTM_2006" localSheetId="2">[15]Global!#REF!</definedName>
    <definedName name="total_yield_RTM_2006" localSheetId="25">[15]Global!#REF!</definedName>
    <definedName name="total_yield_RTM_2006">[15]Global!#REF!</definedName>
    <definedName name="total_yield_RTM_2007" localSheetId="4">[15]Global!#REF!</definedName>
    <definedName name="total_yield_RTM_2007" localSheetId="17">[15]Global!#REF!</definedName>
    <definedName name="total_yield_RTM_2007" localSheetId="5">[15]Global!#REF!</definedName>
    <definedName name="total_yield_RTM_2007" localSheetId="9">[15]Global!#REF!</definedName>
    <definedName name="total_yield_RTM_2007" localSheetId="2">[15]Global!#REF!</definedName>
    <definedName name="total_yield_RTM_2007" localSheetId="25">[15]Global!#REF!</definedName>
    <definedName name="total_yield_RTM_2007">[15]Global!#REF!</definedName>
    <definedName name="total_yield_RTM_2008" localSheetId="4">[15]Global!#REF!</definedName>
    <definedName name="total_yield_RTM_2008" localSheetId="17">[15]Global!#REF!</definedName>
    <definedName name="total_yield_RTM_2008" localSheetId="5">[15]Global!#REF!</definedName>
    <definedName name="total_yield_RTM_2008" localSheetId="9">[15]Global!#REF!</definedName>
    <definedName name="total_yield_RTM_2008" localSheetId="2">[15]Global!#REF!</definedName>
    <definedName name="total_yield_RTM_2008" localSheetId="25">[15]Global!#REF!</definedName>
    <definedName name="total_yield_RTM_2008">[15]Global!#REF!</definedName>
    <definedName name="total_yield_RTM_2009" localSheetId="4">[15]Global!#REF!</definedName>
    <definedName name="total_yield_RTM_2009" localSheetId="17">[15]Global!#REF!</definedName>
    <definedName name="total_yield_RTM_2009" localSheetId="5">[15]Global!#REF!</definedName>
    <definedName name="total_yield_RTM_2009" localSheetId="9">[15]Global!#REF!</definedName>
    <definedName name="total_yield_RTM_2009" localSheetId="2">[15]Global!#REF!</definedName>
    <definedName name="total_yield_RTM_2009" localSheetId="25">[15]Global!#REF!</definedName>
    <definedName name="total_yield_RTM_2009">[15]Global!#REF!</definedName>
    <definedName name="total_yield_RTM_2010" localSheetId="4">[15]Global!#REF!</definedName>
    <definedName name="total_yield_RTM_2010" localSheetId="17">[15]Global!#REF!</definedName>
    <definedName name="total_yield_RTM_2010" localSheetId="5">[15]Global!#REF!</definedName>
    <definedName name="total_yield_RTM_2010" localSheetId="9">[15]Global!#REF!</definedName>
    <definedName name="total_yield_RTM_2010" localSheetId="2">[15]Global!#REF!</definedName>
    <definedName name="total_yield_RTM_2010" localSheetId="25">[15]Global!#REF!</definedName>
    <definedName name="total_yield_RTM_2010">[15]Global!#REF!</definedName>
    <definedName name="total_yield_RTM_comm" localSheetId="4">[15]Global!#REF!</definedName>
    <definedName name="total_yield_RTM_comm" localSheetId="17">[15]Global!#REF!</definedName>
    <definedName name="total_yield_RTM_comm" localSheetId="5">[15]Global!#REF!</definedName>
    <definedName name="total_yield_RTM_comm" localSheetId="9">[15]Global!#REF!</definedName>
    <definedName name="total_yield_RTM_comm" localSheetId="2">[15]Global!#REF!</definedName>
    <definedName name="total_yield_RTM_comm" localSheetId="25">[15]Global!#REF!</definedName>
    <definedName name="total_yield_RTM_comm">[15]Global!#REF!</definedName>
    <definedName name="TotalDBArea" localSheetId="4">'[11]A table'!$AM$2:$DP$9,'[11]A table'!$AM$16,'[11]A table'!$AM$20:$AU$21,'[11]A table'!#REF!,'[11]A table'!#REF!,'[11]A table'!#REF!,'[11]A table'!#REF!</definedName>
    <definedName name="TotalDBArea" localSheetId="17">'[11]A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9">'[11]A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5">'[11]A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7">#REF!</definedName>
    <definedName name="TPROF" localSheetId="5">#REF!</definedName>
    <definedName name="TPROF" localSheetId="9">#REF!</definedName>
    <definedName name="TPROF" localSheetId="2">#REF!</definedName>
    <definedName name="TPROF" localSheetId="25">#REF!</definedName>
    <definedName name="TPROF">#REF!</definedName>
    <definedName name="Travel_Retail___USWHS5" localSheetId="4">#REF!</definedName>
    <definedName name="Travel_Retail___USWHS5" localSheetId="17">#REF!</definedName>
    <definedName name="Travel_Retail___USWHS5" localSheetId="5">#REF!</definedName>
    <definedName name="Travel_Retail___USWHS5" localSheetId="9">#REF!</definedName>
    <definedName name="Travel_Retail___USWHS5" localSheetId="2">#REF!</definedName>
    <definedName name="Travel_Retail___USWHS5" localSheetId="25">#REF!</definedName>
    <definedName name="Travel_Retail___USWHS5">#REF!</definedName>
    <definedName name="turnover" localSheetId="4">'[3]DCF old'!#REF!</definedName>
    <definedName name="turnover" localSheetId="17">'[3]DCF old'!#REF!</definedName>
    <definedName name="turnover" localSheetId="5">'[3]DCF old'!#REF!</definedName>
    <definedName name="turnover" localSheetId="9">'[3]DCF old'!#REF!</definedName>
    <definedName name="turnover" localSheetId="2">'[3]DCF old'!#REF!</definedName>
    <definedName name="turnover" localSheetId="25">'[3]DCF old'!#REF!</definedName>
    <definedName name="turnover">'[3]DCF old'!#REF!</definedName>
    <definedName name="TypeOfTable">"Industry"</definedName>
    <definedName name="u" localSheetId="4">#REF!</definedName>
    <definedName name="u" localSheetId="17">#REF!</definedName>
    <definedName name="u" localSheetId="5">#REF!</definedName>
    <definedName name="u" localSheetId="9">#REF!</definedName>
    <definedName name="u" localSheetId="2">#REF!</definedName>
    <definedName name="u" localSheetId="25">#REF!</definedName>
    <definedName name="u">#REF!</definedName>
    <definedName name="UK" localSheetId="4">#REF!</definedName>
    <definedName name="UK" localSheetId="17">#REF!</definedName>
    <definedName name="UK" localSheetId="5">#REF!</definedName>
    <definedName name="UK" localSheetId="9">#REF!</definedName>
    <definedName name="UK" localSheetId="2">#REF!</definedName>
    <definedName name="UK" localSheetId="25">#REF!</definedName>
    <definedName name="UK">#REF!</definedName>
    <definedName name="UK_w" localSheetId="4">#REF!</definedName>
    <definedName name="UK_w" localSheetId="17">#REF!</definedName>
    <definedName name="UK_w" localSheetId="5">#REF!</definedName>
    <definedName name="UK_w" localSheetId="9">#REF!</definedName>
    <definedName name="UK_w" localSheetId="2">#REF!</definedName>
    <definedName name="UK_w" localSheetId="25">#REF!</definedName>
    <definedName name="UK_w">#REF!</definedName>
    <definedName name="unisum" localSheetId="4">#REF!</definedName>
    <definedName name="unisum" localSheetId="17">#REF!</definedName>
    <definedName name="unisum" localSheetId="5">#REF!</definedName>
    <definedName name="unisum" localSheetId="9">#REF!</definedName>
    <definedName name="unisum" localSheetId="2">#REF!</definedName>
    <definedName name="unisum" localSheetId="25">#REF!</definedName>
    <definedName name="unisum">#REF!</definedName>
    <definedName name="unit" localSheetId="4">#REF!</definedName>
    <definedName name="unit" localSheetId="17">#REF!</definedName>
    <definedName name="unit" localSheetId="5">#REF!</definedName>
    <definedName name="unit" localSheetId="9">#REF!</definedName>
    <definedName name="unit" localSheetId="2">#REF!</definedName>
    <definedName name="unit" localSheetId="25">#REF!</definedName>
    <definedName name="unit">#REF!</definedName>
    <definedName name="UNITS" localSheetId="4">#REF!</definedName>
    <definedName name="UNITS" localSheetId="17">#REF!</definedName>
    <definedName name="UNITS" localSheetId="5">#REF!</definedName>
    <definedName name="UNITS" localSheetId="9">#REF!</definedName>
    <definedName name="UNITS" localSheetId="2">#REF!</definedName>
    <definedName name="UNITS" localSheetId="25">#REF!</definedName>
    <definedName name="UNITS">#REF!</definedName>
    <definedName name="Unrestricted_equity" localSheetId="4">#REF!</definedName>
    <definedName name="Unrestricted_equity" localSheetId="17">#REF!</definedName>
    <definedName name="Unrestricted_equity" localSheetId="5">#REF!</definedName>
    <definedName name="Unrestricted_equity" localSheetId="9">#REF!</definedName>
    <definedName name="Unrestricted_equity" localSheetId="2">#REF!</definedName>
    <definedName name="Unrestricted_equity" localSheetId="25">#REF!</definedName>
    <definedName name="Unrestricted_equity">#REF!</definedName>
    <definedName name="Untaxed_reserves" localSheetId="4">#REF!</definedName>
    <definedName name="Untaxed_reserves" localSheetId="17">#REF!</definedName>
    <definedName name="Untaxed_reserves" localSheetId="5">#REF!</definedName>
    <definedName name="Untaxed_reserves" localSheetId="9">#REF!</definedName>
    <definedName name="Untaxed_reserves" localSheetId="2">#REF!</definedName>
    <definedName name="Untaxed_reserves" localSheetId="25">#REF!</definedName>
    <definedName name="Untaxed_reserves">#REF!</definedName>
    <definedName name="UpdateTable" localSheetId="4">#REF!</definedName>
    <definedName name="UpdateTable" localSheetId="17">#REF!</definedName>
    <definedName name="UpdateTable" localSheetId="5">#REF!</definedName>
    <definedName name="UpdateTable" localSheetId="9">#REF!</definedName>
    <definedName name="UpdateTable" localSheetId="2">#REF!</definedName>
    <definedName name="UpdateTable" localSheetId="25">#REF!</definedName>
    <definedName name="UpdateTable">#REF!</definedName>
    <definedName name="UppfTabell" localSheetId="4">#REF!</definedName>
    <definedName name="UppfTabell" localSheetId="17">#REF!</definedName>
    <definedName name="UppfTabell" localSheetId="5">#REF!</definedName>
    <definedName name="UppfTabell" localSheetId="9">#REF!</definedName>
    <definedName name="UppfTabell" localSheetId="2">#REF!</definedName>
    <definedName name="UppfTabell" localSheetId="25">#REF!</definedName>
    <definedName name="UppfTabell">#REF!</definedName>
    <definedName name="USD">[2]CCY!$E$762</definedName>
    <definedName name="v" localSheetId="4">#REF!</definedName>
    <definedName name="v" localSheetId="17">#REF!</definedName>
    <definedName name="v" localSheetId="5">#REF!</definedName>
    <definedName name="v" localSheetId="9">#REF!</definedName>
    <definedName name="v" localSheetId="2">#REF!</definedName>
    <definedName name="v" localSheetId="25">#REF!</definedName>
    <definedName name="v">#REF!</definedName>
    <definedName name="va" localSheetId="4">#REF!</definedName>
    <definedName name="va" localSheetId="17">#REF!</definedName>
    <definedName name="va" localSheetId="5">#REF!</definedName>
    <definedName name="va" localSheetId="9">#REF!</definedName>
    <definedName name="va" localSheetId="2">#REF!</definedName>
    <definedName name="va" localSheetId="25">#REF!</definedName>
    <definedName name="va">#REF!</definedName>
    <definedName name="val_sum" localSheetId="4">#REF!</definedName>
    <definedName name="val_sum" localSheetId="17">#REF!</definedName>
    <definedName name="val_sum" localSheetId="5">#REF!</definedName>
    <definedName name="val_sum" localSheetId="9">#REF!</definedName>
    <definedName name="val_sum" localSheetId="2">#REF!</definedName>
    <definedName name="val_sum" localSheetId="25">#REF!</definedName>
    <definedName name="val_sum">#REF!</definedName>
    <definedName name="VALID_FORMATS" localSheetId="4">#REF!</definedName>
    <definedName name="VALID_FORMATS" localSheetId="17">#REF!</definedName>
    <definedName name="VALID_FORMATS" localSheetId="5">#REF!</definedName>
    <definedName name="VALID_FORMATS" localSheetId="9">#REF!</definedName>
    <definedName name="VALID_FORMATS" localSheetId="2">#REF!</definedName>
    <definedName name="VALID_FORMATS" localSheetId="25">#REF!</definedName>
    <definedName name="VALID_FORMATS">#REF!</definedName>
    <definedName name="Valuation" localSheetId="4">#REF!</definedName>
    <definedName name="Valuation" localSheetId="17">#REF!</definedName>
    <definedName name="Valuation" localSheetId="5">#REF!</definedName>
    <definedName name="Valuation" localSheetId="9">#REF!</definedName>
    <definedName name="Valuation" localSheetId="2">#REF!</definedName>
    <definedName name="Valuation" localSheetId="25">#REF!</definedName>
    <definedName name="Valuation">#REF!</definedName>
    <definedName name="Value_of_Firm">[8]DCF_VDF!$C$58:$BZ$58</definedName>
    <definedName name="Value_of_Unconsol._Subs">[8]DCF_VDF!$C$34:$BL$34</definedName>
    <definedName name="Value_per_share">[8]DCF_VDF!$C$39:$AZ$39</definedName>
    <definedName name="VÄRDE">[4]Börskurser!$B$119</definedName>
    <definedName name="Variation_in_other_provisions" localSheetId="4">#REF!</definedName>
    <definedName name="Variation_in_other_provisions" localSheetId="17">#REF!</definedName>
    <definedName name="Variation_in_other_provisions" localSheetId="5">#REF!</definedName>
    <definedName name="Variation_in_other_provisions" localSheetId="9">#REF!</definedName>
    <definedName name="Variation_in_other_provisions" localSheetId="2">#REF!</definedName>
    <definedName name="Variation_in_other_provisions" localSheetId="25">#REF!</definedName>
    <definedName name="Variation_in_other_provisions">#REF!</definedName>
    <definedName name="Variation_in_Pension_Provisions" localSheetId="4">#REF!</definedName>
    <definedName name="Variation_in_Pension_Provisions" localSheetId="17">#REF!</definedName>
    <definedName name="Variation_in_Pension_Provisions" localSheetId="5">#REF!</definedName>
    <definedName name="Variation_in_Pension_Provisions" localSheetId="9">#REF!</definedName>
    <definedName name="Variation_in_Pension_Provisions" localSheetId="2">#REF!</definedName>
    <definedName name="Variation_in_Pension_Provisions" localSheetId="25">#REF!</definedName>
    <definedName name="Variation_in_Pension_Provisions">#REF!</definedName>
    <definedName name="Variation_Special_reserve" localSheetId="4">#REF!</definedName>
    <definedName name="Variation_Special_reserve" localSheetId="17">#REF!</definedName>
    <definedName name="Variation_Special_reserve" localSheetId="5">#REF!</definedName>
    <definedName name="Variation_Special_reserve" localSheetId="9">#REF!</definedName>
    <definedName name="Variation_Special_reserve" localSheetId="2">#REF!</definedName>
    <definedName name="Variation_Special_reserve" localSheetId="25">#REF!</definedName>
    <definedName name="Variation_Special_reserve">#REF!</definedName>
    <definedName name="vdf_lookup_table">'[9]VDF data'!$A$1:$FW$937</definedName>
    <definedName name="version" localSheetId="4">#REF!</definedName>
    <definedName name="version" localSheetId="17">#REF!</definedName>
    <definedName name="version" localSheetId="5">#REF!</definedName>
    <definedName name="version" localSheetId="9">#REF!</definedName>
    <definedName name="version" localSheetId="2">#REF!</definedName>
    <definedName name="version" localSheetId="25">#REF!</definedName>
    <definedName name="version">#REF!</definedName>
    <definedName name="vite" localSheetId="4">[4]Börskurser!#REF!</definedName>
    <definedName name="vite" localSheetId="17">[4]Börskurser!#REF!</definedName>
    <definedName name="vite" localSheetId="5">[4]Börskurser!#REF!</definedName>
    <definedName name="vite" localSheetId="9">[4]Börskurser!#REF!</definedName>
    <definedName name="vite" localSheetId="2">[4]Börskurser!#REF!</definedName>
    <definedName name="vite" localSheetId="25">[4]Börskurser!#REF!</definedName>
    <definedName name="vite">[4]Börskurser!#REF!</definedName>
    <definedName name="vol00">'[5]BUSINESS AREAS'!$V$69</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7">'[3]DCF old'!#REF!</definedName>
    <definedName name="wacc_old" localSheetId="5">'[3]DCF old'!#REF!</definedName>
    <definedName name="wacc_old" localSheetId="9">'[3]DCF old'!#REF!</definedName>
    <definedName name="wacc_old" localSheetId="2">'[3]DCF old'!#REF!</definedName>
    <definedName name="wacc_old" localSheetId="25">'[3]DCF old'!#REF!</definedName>
    <definedName name="wacc_old">'[3]DCF old'!#REF!</definedName>
    <definedName name="WACC_option" localSheetId="4">#REF!</definedName>
    <definedName name="WACC_option" localSheetId="17">#REF!</definedName>
    <definedName name="WACC_option" localSheetId="5">#REF!</definedName>
    <definedName name="WACC_option" localSheetId="9">#REF!</definedName>
    <definedName name="WACC_option" localSheetId="2">#REF!</definedName>
    <definedName name="WACC_option" localSheetId="25">#REF!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7">[8]WACC_VDF!#REF!</definedName>
    <definedName name="WACC_P_8" localSheetId="5">[8]WACC_VDF!#REF!</definedName>
    <definedName name="WACC_P_8" localSheetId="9">[8]WACC_VDF!#REF!</definedName>
    <definedName name="WACC_P_8" localSheetId="2">[8]WACC_VDF!#REF!</definedName>
    <definedName name="WACC_P_8" localSheetId="25">[8]WACC_VDF!#REF!</definedName>
    <definedName name="WACC_P_8">[8]WACC_VDF!#REF!</definedName>
    <definedName name="WACC_P_9">[8]WACC_VDF!$U$12</definedName>
    <definedName name="wacc2">'[3]DCF old'!$E$44</definedName>
    <definedName name="Wages_incl_soc.costs" localSheetId="4">#REF!</definedName>
    <definedName name="Wages_incl_soc.costs" localSheetId="17">#REF!</definedName>
    <definedName name="Wages_incl_soc.costs" localSheetId="5">#REF!</definedName>
    <definedName name="Wages_incl_soc.costs" localSheetId="9">#REF!</definedName>
    <definedName name="Wages_incl_soc.costs" localSheetId="2">#REF!</definedName>
    <definedName name="Wages_incl_soc.costs" localSheetId="25">#REF!</definedName>
    <definedName name="Wages_incl_soc.costs">#REF!</definedName>
    <definedName name="WARRANTSYE" localSheetId="4">'[11]A table'!#REF!</definedName>
    <definedName name="WARRANTSYE" localSheetId="17">'[11]A table'!#REF!</definedName>
    <definedName name="WARRANTSYE" localSheetId="5">'[11]A table'!#REF!</definedName>
    <definedName name="WARRANTSYE" localSheetId="9">'[11]A table'!#REF!</definedName>
    <definedName name="WARRANTSYE" localSheetId="2">'[11]A table'!#REF!</definedName>
    <definedName name="WARRANTSYE" localSheetId="25">'[11]A table'!#REF!</definedName>
    <definedName name="WARRANTSYE">'[11]A table'!#REF!</definedName>
    <definedName name="wc_00" localSheetId="4">#REF!</definedName>
    <definedName name="wc_00" localSheetId="17">#REF!</definedName>
    <definedName name="wc_00" localSheetId="5">#REF!</definedName>
    <definedName name="wc_00" localSheetId="9">#REF!</definedName>
    <definedName name="wc_00" localSheetId="2">#REF!</definedName>
    <definedName name="wc_00" localSheetId="25">#REF!</definedName>
    <definedName name="wc_00">#REF!</definedName>
    <definedName name="wc_01">[1]CASINO2!$U$570</definedName>
    <definedName name="wc_02">[1]CASINO2!$V$570</definedName>
    <definedName name="wc_03">[1]CASINO2!$W$570</definedName>
    <definedName name="wc_99" localSheetId="4">#REF!</definedName>
    <definedName name="wc_99" localSheetId="17">#REF!</definedName>
    <definedName name="wc_99" localSheetId="5">#REF!</definedName>
    <definedName name="wc_99" localSheetId="9">#REF!</definedName>
    <definedName name="wc_99" localSheetId="2">#REF!</definedName>
    <definedName name="wc_99" localSheetId="25">#REF!</definedName>
    <definedName name="wc_99">#REF!</definedName>
    <definedName name="wc_chg" localSheetId="4">'[3]DCF old'!#REF!</definedName>
    <definedName name="wc_chg" localSheetId="17">'[3]DCF old'!#REF!</definedName>
    <definedName name="wc_chg" localSheetId="5">'[3]DCF old'!#REF!</definedName>
    <definedName name="wc_chg" localSheetId="9">'[3]DCF old'!#REF!</definedName>
    <definedName name="wc_chg" localSheetId="2">'[3]DCF old'!#REF!</definedName>
    <definedName name="wc_chg" localSheetId="25">'[3]DCF old'!#REF!</definedName>
    <definedName name="wc_chg">'[3]DCF old'!#REF!</definedName>
    <definedName name="wc_inv_chg">'[3]DCF old'!$I$18:$U$18</definedName>
    <definedName name="wc_s00" localSheetId="4">#REF!</definedName>
    <definedName name="wc_s00" localSheetId="17">#REF!</definedName>
    <definedName name="wc_s00" localSheetId="5">#REF!</definedName>
    <definedName name="wc_s00" localSheetId="9">#REF!</definedName>
    <definedName name="wc_s00" localSheetId="2">#REF!</definedName>
    <definedName name="wc_s00" localSheetId="25">#REF!</definedName>
    <definedName name="wc_s00">#REF!</definedName>
    <definedName name="wc_s01" localSheetId="4">#REF!</definedName>
    <definedName name="wc_s01" localSheetId="17">#REF!</definedName>
    <definedName name="wc_s01" localSheetId="5">#REF!</definedName>
    <definedName name="wc_s01" localSheetId="9">#REF!</definedName>
    <definedName name="wc_s01" localSheetId="2">#REF!</definedName>
    <definedName name="wc_s01" localSheetId="25">#REF!</definedName>
    <definedName name="wc_s01">#REF!</definedName>
    <definedName name="wc_s02" localSheetId="4">#REF!</definedName>
    <definedName name="wc_s02" localSheetId="17">#REF!</definedName>
    <definedName name="wc_s02" localSheetId="5">#REF!</definedName>
    <definedName name="wc_s02" localSheetId="9">#REF!</definedName>
    <definedName name="wc_s02" localSheetId="2">#REF!</definedName>
    <definedName name="wc_s02" localSheetId="25">#REF!</definedName>
    <definedName name="wc_s02">#REF!</definedName>
    <definedName name="wc_s03">[1]CASINO2!$W$571</definedName>
    <definedName name="wc_s99" localSheetId="4">#REF!</definedName>
    <definedName name="wc_s99" localSheetId="17">#REF!</definedName>
    <definedName name="wc_s99" localSheetId="5">#REF!</definedName>
    <definedName name="wc_s99" localSheetId="9">#REF!</definedName>
    <definedName name="wc_s99" localSheetId="2">#REF!</definedName>
    <definedName name="wc_s99" localSheetId="25">#REF!</definedName>
    <definedName name="wc_s99">#REF!</definedName>
    <definedName name="wrn.Annual." localSheetId="3" hidden="1">{"Full annual",#N/A,FALSE,"Master"}</definedName>
    <definedName name="wrn.Annual." localSheetId="2" hidden="1">{"Full annual",#N/A,FALSE,"Master"}</definedName>
    <definedName name="wrn.Annual." hidden="1">{"Full annual",#N/A,FALSE,"Master"}</definedName>
    <definedName name="wrn.Entire._.Model." localSheetId="3" hidden="1">{"Clothing PL",#N/A,FALSE,"H1H2";"Food PL",#N/A,FALSE,"H1H2";"Group PL",#N/A,FALSE,"H1H2";"Home Furnishings PL",#N/A,FALSE,"H1H2";"LFL assumptions",#N/A,FALSE,"H1H2";"Sales by division",#N/A,FALSE,"H1H2";"UK Retail PL",#N/A,FALSE,"H1H2"}</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3" hidden="1">{"Full annual",#N/A,FALSE,"Master";"P and L halfyearly",#N/A,FALSE,"Master";"Underlying halfyearly",#N/A,FALSE,"Master"}</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3" hidden="1">{"Side 1",#N/A,FALSE,"Hovedark";"Side 2",#N/A,FALSE,"Hovedark";"Cash Flow",#N/A,FALSE,"Hovedark";"Valuation",#N/A,FALSE,"Valuation";"DCF",#N/A,FALSE,"DCF";"Bidrag",#N/A,FALSE,"Bidrag";"Bagside DK",#N/A,FALSE,"Bagside";"Detalje",#N/A,FALSE,"Butikker";"Overblik",#N/A,FALSE,"Butikker";"Investeringer",#N/A,FALSE,"Investeringer"}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3" hidden="1">{"P and L halfyearly",#N/A,FALSE,"Master"}</definedName>
    <definedName name="wrn.P._.and._.L._.halfyearly." localSheetId="2" hidden="1">{"P and L halfyearly",#N/A,FALSE,"Master"}</definedName>
    <definedName name="wrn.P._.and._.L._.halfyearly." hidden="1">{"P and L halfyearly",#N/A,FALSE,"Master"}</definedName>
    <definedName name="wrn.Print._.All._.A4." localSheetId="3"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3"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3" hidden="1">{"Valuation",#N/A,TRUE,"Valuation Summary";"Financial Statements",#N/A,TRUE,"Results";"Results",#N/A,TRUE,"Results";"Ratios",#N/A,TRUE,"Results";"P2 Summary",#N/A,TRUE,"Results"}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3" hidden="1">{"Valuation - Letter",#N/A,TRUE,"Valuation Summary";"Financial Statements - Letter",#N/A,TRUE,"Results";"Results - Letter",#N/A,TRUE,"Results";"Ratios - Letter",#N/A,TRUE,"Results";"P2 Summary - Letter",#N/A,TRUE,"Results"}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3" hidden="1">{#N/A,#N/A,FALSE,"H1H2";"Sales by division",#N/A,FALSE,"H1H2";"LFL assumptions",#N/A,FALSE,"H1H2"}</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3" hidden="1">{"Side 1",#N/A,FALSE,"Main sheet";"Side 2",#N/A,FALSE,"Main sheet";"Cash Flow",#N/A,FALSE,"Main sheet"}</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3" hidden="1">{"Clothing PL",#N/A,FALSE,"H1H2";"Food PL",#N/A,FALSE,"H1H2";"Group PL",#N/A,FALSE,"H1H2";"Home Furnishings PL",#N/A,FALSE,"H1H2"}</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3" hidden="1">{"Underlying halfyearly",#N/A,FALSE,"Master"}</definedName>
    <definedName name="wrn.Underlying._.halfyearly." localSheetId="2" hidden="1">{"Underlying halfyearly",#N/A,FALSE,"Master"}</definedName>
    <definedName name="wrn.Underlying._.halfyearly." hidden="1">{"Underlying halfyearly",#N/A,FALSE,"Master"}</definedName>
    <definedName name="x" localSheetId="3" hidden="1">{"Clothing PL",#N/A,FALSE,"H1H2";"Food PL",#N/A,FALSE,"H1H2";"Group PL",#N/A,FALSE,"H1H2";"Home Furnishings PL",#N/A,FALSE,"H1H2";"LFL assumptions",#N/A,FALSE,"H1H2";"Sales by division",#N/A,FALSE,"H1H2";"UK Retail PL",#N/A,FALSE,"H1H2"}</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7">#REF!</definedName>
    <definedName name="xp_choose_report" localSheetId="5">#REF!</definedName>
    <definedName name="xp_choose_report" localSheetId="9">#REF!</definedName>
    <definedName name="xp_choose_report" localSheetId="2">#REF!</definedName>
    <definedName name="xp_choose_report" localSheetId="25">#REF!</definedName>
    <definedName name="xp_choose_report">#REF!</definedName>
    <definedName name="xp_choose_report_adr" localSheetId="4">#REF!</definedName>
    <definedName name="xp_choose_report_adr" localSheetId="17">#REF!</definedName>
    <definedName name="xp_choose_report_adr" localSheetId="5">#REF!</definedName>
    <definedName name="xp_choose_report_adr" localSheetId="9">#REF!</definedName>
    <definedName name="xp_choose_report_adr" localSheetId="2">#REF!</definedName>
    <definedName name="xp_choose_report_adr" localSheetId="25">#REF!</definedName>
    <definedName name="xp_choose_report_adr">#REF!</definedName>
    <definedName name="xp_ExportFinKeys" localSheetId="4">[3]Export!#REF!</definedName>
    <definedName name="xp_ExportFinKeys" localSheetId="17">[3]Export!#REF!</definedName>
    <definedName name="xp_ExportFinKeys" localSheetId="5">[3]Export!#REF!</definedName>
    <definedName name="xp_ExportFinKeys" localSheetId="9">[3]Export!#REF!</definedName>
    <definedName name="xp_ExportFinKeys" localSheetId="2">[3]Export!#REF!</definedName>
    <definedName name="xp_ExportFinKeys" localSheetId="25">[3]Export!#REF!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7">'[3]DCF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9">'[3]DCF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5">'[3]DCF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7">'[3]DCF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9">'[3]DCF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5">'[3]DCF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7">'[3]DCF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9">'[3]DCF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5">'[3]DCF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7">#REF!</definedName>
    <definedName name="xp_menu_report" localSheetId="5">#REF!</definedName>
    <definedName name="xp_menu_report" localSheetId="9">#REF!</definedName>
    <definedName name="xp_menu_report" localSheetId="2">#REF!</definedName>
    <definedName name="xp_menu_report" localSheetId="25">#REF!</definedName>
    <definedName name="xp_menu_report">#REF!</definedName>
    <definedName name="xp_quarter" localSheetId="4">'[3]DCF old'!#REF!,'[3]DCF old'!#REF!</definedName>
    <definedName name="xp_quarter" localSheetId="17">'[3]DCF old'!#REF!,'[3]DCF old'!#REF!</definedName>
    <definedName name="xp_quarter" localSheetId="5">'[3]DCF old'!#REF!,'[3]DCF old'!#REF!</definedName>
    <definedName name="xp_quarter" localSheetId="9">'[3]DCF old'!#REF!,'[3]DCF old'!#REF!</definedName>
    <definedName name="xp_quarter" localSheetId="2">'[3]DCF old'!#REF!,'[3]DCF old'!#REF!</definedName>
    <definedName name="xp_quarter" localSheetId="25">'[3]DCF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7">'[3]DCF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9">'[3]DCF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5">'[3]DCF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7">#REF!</definedName>
    <definedName name="y" localSheetId="5">#REF!</definedName>
    <definedName name="y" localSheetId="9">#REF!</definedName>
    <definedName name="y" localSheetId="2">#REF!</definedName>
    <definedName name="y" localSheetId="25">#REF!</definedName>
    <definedName name="y">#REF!</definedName>
    <definedName name="year">'[3]DCF old'!$H$1:$W$1</definedName>
    <definedName name="Year_End_Net_Cash____Debt" localSheetId="4">#REF!</definedName>
    <definedName name="Year_End_Net_Cash____Debt" localSheetId="17">#REF!</definedName>
    <definedName name="Year_End_Net_Cash____Debt" localSheetId="5">#REF!</definedName>
    <definedName name="Year_End_Net_Cash____Debt" localSheetId="9">#REF!</definedName>
    <definedName name="Year_End_Net_Cash____Debt" localSheetId="2">#REF!</definedName>
    <definedName name="Year_End_Net_Cash____Debt" localSheetId="25">#REF!</definedName>
    <definedName name="Year_End_Net_Cash____Debt">#REF!</definedName>
    <definedName name="Year_End_Number_of_Employees" localSheetId="4">#REF!</definedName>
    <definedName name="Year_End_Number_of_Employees" localSheetId="17">#REF!</definedName>
    <definedName name="Year_End_Number_of_Employees" localSheetId="5">#REF!</definedName>
    <definedName name="Year_End_Number_of_Employees" localSheetId="9">#REF!</definedName>
    <definedName name="Year_End_Number_of_Employees" localSheetId="2">#REF!</definedName>
    <definedName name="Year_End_Number_of_Employees" localSheetId="25">#REF!</definedName>
    <definedName name="Year_End_Number_of_Employees">#REF!</definedName>
    <definedName name="year1" localSheetId="4">#REF!</definedName>
    <definedName name="year1" localSheetId="17">#REF!</definedName>
    <definedName name="year1" localSheetId="5">#REF!</definedName>
    <definedName name="year1" localSheetId="9">#REF!</definedName>
    <definedName name="year1" localSheetId="2">#REF!</definedName>
    <definedName name="year1" localSheetId="25">#REF!</definedName>
    <definedName name="year1">#REF!</definedName>
    <definedName name="year2" localSheetId="4">#REF!</definedName>
    <definedName name="year2" localSheetId="17">#REF!</definedName>
    <definedName name="year2" localSheetId="5">#REF!</definedName>
    <definedName name="year2" localSheetId="9">#REF!</definedName>
    <definedName name="year2" localSheetId="2">#REF!</definedName>
    <definedName name="year2" localSheetId="25">#REF!</definedName>
    <definedName name="year2">#REF!</definedName>
    <definedName name="year3" localSheetId="4">#REF!</definedName>
    <definedName name="year3" localSheetId="17">#REF!</definedName>
    <definedName name="year3" localSheetId="5">#REF!</definedName>
    <definedName name="year3" localSheetId="9">#REF!</definedName>
    <definedName name="year3" localSheetId="2">#REF!</definedName>
    <definedName name="year3" localSheetId="25">#REF!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7">#REF!</definedName>
    <definedName name="z" localSheetId="5">#REF!</definedName>
    <definedName name="z" localSheetId="9">#REF!</definedName>
    <definedName name="z" localSheetId="2">#REF!</definedName>
    <definedName name="z" localSheetId="25">#REF!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1" i="65" l="1"/>
  <c r="C12" i="65" l="1"/>
  <c r="D12" i="65"/>
  <c r="E12" i="65"/>
  <c r="F12" i="65"/>
  <c r="G12" i="65"/>
  <c r="H12" i="65"/>
  <c r="I12" i="65"/>
  <c r="J12" i="65"/>
  <c r="L12" i="65"/>
  <c r="M12" i="65"/>
  <c r="N12" i="65"/>
  <c r="O12" i="65"/>
  <c r="B12" i="65"/>
  <c r="H59" i="54"/>
  <c r="I59" i="54"/>
  <c r="J59" i="54"/>
  <c r="K59" i="54"/>
  <c r="L59" i="54"/>
  <c r="M59" i="54"/>
  <c r="O59" i="54"/>
  <c r="P59" i="54"/>
  <c r="Q59" i="54"/>
  <c r="R59" i="54"/>
  <c r="G59" i="54"/>
  <c r="H56" i="54"/>
  <c r="I56" i="54"/>
  <c r="J56" i="54"/>
  <c r="K56" i="54"/>
  <c r="L56" i="54"/>
  <c r="M56" i="54"/>
  <c r="O56" i="54"/>
  <c r="P56" i="54"/>
  <c r="Q56" i="54"/>
  <c r="R56" i="54"/>
  <c r="G56" i="54"/>
  <c r="H23" i="54"/>
  <c r="I23" i="54"/>
  <c r="J23" i="54"/>
  <c r="K23" i="54"/>
  <c r="L23" i="54"/>
  <c r="M23" i="54"/>
  <c r="N23" i="54"/>
  <c r="O23" i="54"/>
  <c r="P23" i="54"/>
  <c r="Q23" i="54"/>
  <c r="R23" i="54"/>
  <c r="G23" i="54"/>
  <c r="H20" i="54"/>
  <c r="I20" i="54"/>
  <c r="J20" i="54"/>
  <c r="K20" i="54"/>
  <c r="L20" i="54"/>
  <c r="M20" i="54"/>
  <c r="N20" i="54"/>
  <c r="O20" i="54"/>
  <c r="P20" i="54"/>
  <c r="Q20" i="54"/>
  <c r="R20" i="54"/>
  <c r="G20" i="54"/>
  <c r="P9" i="65"/>
  <c r="P10" i="65"/>
  <c r="P13" i="65"/>
  <c r="P11" i="65"/>
  <c r="P19" i="65"/>
  <c r="P8" i="65"/>
  <c r="Q32" i="54"/>
  <c r="Q4" i="54"/>
  <c r="Q41" i="54"/>
  <c r="Q42" i="54"/>
  <c r="Q44" i="54"/>
  <c r="L26" i="69"/>
  <c r="C11" i="90"/>
  <c r="C7" i="90"/>
  <c r="C6" i="90"/>
  <c r="C4" i="90"/>
  <c r="G10" i="90"/>
  <c r="G13" i="90" s="1"/>
  <c r="F8" i="90"/>
  <c r="F14" i="90" s="1"/>
  <c r="D14" i="90"/>
  <c r="B8" i="90"/>
  <c r="B10" i="90" s="1"/>
  <c r="B13" i="90" s="1"/>
  <c r="B14" i="90" s="1"/>
  <c r="E10" i="90"/>
  <c r="E13" i="90" s="1"/>
  <c r="E14" i="90" s="1"/>
  <c r="F31" i="53"/>
  <c r="C8" i="90" l="1"/>
  <c r="C10" i="90"/>
  <c r="C13" i="90" s="1"/>
  <c r="C14" i="90" s="1"/>
  <c r="C40" i="69"/>
  <c r="F4" i="61" l="1"/>
  <c r="I33" i="69" l="1"/>
  <c r="J13" i="83"/>
  <c r="I90" i="50" l="1"/>
  <c r="I92" i="50"/>
  <c r="I86" i="50"/>
  <c r="I85" i="50"/>
  <c r="I77" i="50"/>
  <c r="I75" i="50"/>
  <c r="I63" i="50"/>
  <c r="I64" i="50"/>
  <c r="I65" i="50"/>
  <c r="I66" i="50"/>
  <c r="I67" i="50"/>
  <c r="I69" i="50"/>
  <c r="I70" i="50"/>
  <c r="I71" i="50"/>
  <c r="I72" i="50"/>
  <c r="F62" i="50"/>
  <c r="G62" i="50" s="1"/>
  <c r="H62" i="50" s="1"/>
  <c r="B62" i="50"/>
  <c r="C62" i="50" s="1"/>
  <c r="D62" i="50" s="1"/>
  <c r="E62" i="50" s="1"/>
  <c r="F61" i="50"/>
  <c r="G61" i="50" s="1"/>
  <c r="H61" i="50" s="1"/>
  <c r="B61" i="50"/>
  <c r="C61" i="50" s="1"/>
  <c r="D61" i="50" s="1"/>
  <c r="F60" i="50"/>
  <c r="G60" i="50" s="1"/>
  <c r="H60" i="50" s="1"/>
  <c r="I60" i="50" s="1"/>
  <c r="B60" i="50"/>
  <c r="C60" i="50" s="1"/>
  <c r="D60" i="50" s="1"/>
  <c r="E60" i="50" s="1"/>
  <c r="F59" i="50"/>
  <c r="G59" i="50" s="1"/>
  <c r="H59" i="50" s="1"/>
  <c r="B59" i="50"/>
  <c r="C59" i="50" s="1"/>
  <c r="D59" i="50" s="1"/>
  <c r="E59" i="50" s="1"/>
  <c r="F58" i="50"/>
  <c r="G58" i="50" s="1"/>
  <c r="H58" i="50" s="1"/>
  <c r="B58" i="50"/>
  <c r="C58" i="50" s="1"/>
  <c r="D58" i="50" s="1"/>
  <c r="E58" i="50" s="1"/>
  <c r="F56" i="50"/>
  <c r="G56" i="50" s="1"/>
  <c r="H56" i="50" s="1"/>
  <c r="I56" i="50" s="1"/>
  <c r="F55" i="50"/>
  <c r="F57" i="50" s="1"/>
  <c r="B56" i="50"/>
  <c r="C56" i="50" s="1"/>
  <c r="D56" i="50" s="1"/>
  <c r="B55" i="50"/>
  <c r="C55" i="50" s="1"/>
  <c r="H7" i="50"/>
  <c r="G7" i="50"/>
  <c r="F7" i="50"/>
  <c r="E7" i="50"/>
  <c r="D7" i="50"/>
  <c r="C7" i="50"/>
  <c r="B7" i="50"/>
  <c r="B57" i="50" l="1"/>
  <c r="C57" i="50"/>
  <c r="D55" i="50"/>
  <c r="E55" i="50" s="1"/>
  <c r="E61" i="50"/>
  <c r="E56" i="50"/>
  <c r="G55" i="50"/>
  <c r="H55" i="50" s="1"/>
  <c r="H57" i="50" s="1"/>
  <c r="G57" i="50"/>
  <c r="D57" i="50" l="1"/>
  <c r="E57" i="50"/>
  <c r="I7" i="50" l="1"/>
  <c r="N68" i="54" l="1"/>
  <c r="N42" i="54"/>
  <c r="N41" i="54"/>
  <c r="N43" i="54"/>
  <c r="N44" i="54"/>
  <c r="N45" i="54"/>
  <c r="N46" i="54"/>
  <c r="N48" i="54"/>
  <c r="N49" i="54"/>
  <c r="N50" i="54"/>
  <c r="N51" i="54"/>
  <c r="N52" i="54"/>
  <c r="N54" i="54"/>
  <c r="N56" i="54" s="1"/>
  <c r="N55" i="54"/>
  <c r="N57" i="54"/>
  <c r="N58" i="54"/>
  <c r="N60" i="54"/>
  <c r="N61" i="54"/>
  <c r="N62" i="54"/>
  <c r="N63" i="54"/>
  <c r="N66" i="54"/>
  <c r="N40" i="54"/>
  <c r="N32" i="54"/>
  <c r="N64" i="54"/>
  <c r="K28" i="65"/>
  <c r="K22" i="65"/>
  <c r="N59" i="54" l="1"/>
  <c r="J29" i="65"/>
  <c r="J28" i="65"/>
  <c r="K18" i="65"/>
  <c r="K20" i="65"/>
  <c r="K29" i="65" s="1"/>
  <c r="K23" i="65"/>
  <c r="K24" i="65"/>
  <c r="K9" i="65" l="1"/>
  <c r="K10" i="65"/>
  <c r="K11" i="65"/>
  <c r="K12" i="65" l="1"/>
  <c r="F5" i="73"/>
  <c r="F4" i="7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<sst xmlns="http://schemas.openxmlformats.org/spreadsheetml/2006/main" count="1627" uniqueCount="517">
  <si>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</si>
  <si>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</si>
  <si>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</si>
  <si>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</si>
  <si>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</si>
  <si>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</si>
  <si>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</si>
  <si>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</si>
  <si>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</si>
  <si>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</si>
  <si>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</si>
  <si>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</si>
  <si>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</si>
  <si>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</si>
  <si>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</si>
  <si>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</si>
  <si>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</si>
  <si>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</si>
  <si>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</si>
  <si>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</si>
  <si>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</si>
  <si>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</si>
  <si>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</si>
  <si>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</si>
  <si>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</si>
  <si>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</si>
  <si>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</si>
  <si>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</si>
  <si>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</si>
  <si>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</si>
  <si>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</si>
  <si>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</si>
  <si>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</si>
  <si>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</si>
  <si>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</si>
  <si>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</si>
  <si>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</si>
  <si>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</si>
  <si>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</si>
  <si>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</si>
  <si>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</si>
  <si>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</si>
  <si>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</si>
  <si>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</si>
  <si>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</si>
  <si>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</si>
  <si>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</si>
  <si>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</si>
  <si>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</si>
  <si>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</si>
  <si>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</si>
  <si>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</si>
  <si>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</si>
  <si>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</si>
  <si>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</si>
  <si>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</si>
  <si>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</si>
  <si>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</si>
  <si>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</si>
  <si>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</si>
  <si>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</si>
  <si>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</si>
  <si>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</si>
  <si>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</si>
  <si>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</si>
  <si>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</si>
  <si>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</si>
  <si>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</si>
  <si>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</si>
  <si>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</si>
  <si>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</si>
  <si>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</si>
  <si>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</si>
  <si>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</si>
  <si>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</si>
  <si>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</si>
  <si>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</si>
  <si>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</si>
  <si>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</si>
  <si>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</si>
  <si>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</si>
  <si>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</si>
  <si>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</si>
  <si>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</si>
  <si>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</si>
  <si>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</si>
  <si>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</si>
  <si>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</si>
  <si>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</si>
  <si>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</si>
  <si>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</si>
  <si>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</si>
  <si>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</si>
  <si>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</si>
  <si>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</si>
  <si>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</si>
  <si>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</si>
  <si>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</si>
  <si>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</si>
  <si>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</si>
  <si>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</si>
  <si>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</si>
  <si>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</si>
  <si>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</si>
  <si>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</si>
  <si>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</si>
  <si>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</si>
  <si>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</si>
  <si>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</si>
  <si>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</si>
  <si>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</si>
  <si>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Accounts receivables</t>
  </si>
  <si>
    <t>Prepaid expense and accrued income</t>
  </si>
  <si>
    <t>Non-current liabilities</t>
  </si>
  <si>
    <t>Other current liabilities</t>
  </si>
  <si>
    <t>Provisions</t>
  </si>
  <si>
    <t>Liabilities related to MTG</t>
  </si>
  <si>
    <t>Other non-current liabilities</t>
  </si>
  <si>
    <t>Liabilities and cash pool related to MTG</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</si>
  <si>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</si>
  <si>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</si>
  <si>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</si>
  <si>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</si>
  <si>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</si>
  <si>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</si>
  <si>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</si>
  <si>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</si>
  <si>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</si>
  <si>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</si>
  <si>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</si>
  <si>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</si>
  <si>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</si>
  <si>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</si>
  <si>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</si>
  <si>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</si>
  <si>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</si>
  <si>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</si>
  <si>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</si>
  <si>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</si>
  <si>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</si>
  <si>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</si>
  <si>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</si>
  <si>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</si>
  <si>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</si>
  <si>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</si>
  <si>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</si>
  <si>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</si>
  <si>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</si>
  <si>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</si>
  <si>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</si>
  <si>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</si>
  <si>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</si>
  <si>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</si>
  <si>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</si>
  <si>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</si>
  <si>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</si>
  <si>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</si>
  <si>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</si>
  <si>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</si>
  <si>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</si>
  <si>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</si>
  <si>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</si>
  <si>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</si>
  <si>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</si>
  <si>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</si>
  <si>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</si>
  <si>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</si>
  <si>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</si>
  <si>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</si>
  <si>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</si>
  <si>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</si>
  <si>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</si>
  <si>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</si>
  <si>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</si>
  <si>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</si>
  <si>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</si>
  <si>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</si>
  <si>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</si>
  <si>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</si>
  <si>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</si>
  <si>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</si>
  <si>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</si>
  <si>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</si>
  <si>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</si>
  <si>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Other operating income</t>
  </si>
  <si>
    <t>Other long-term receivables</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</si>
  <si>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</si>
  <si>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</si>
  <si>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</si>
  <si>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</si>
  <si>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</si>
  <si>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</si>
  <si>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</si>
  <si>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</si>
  <si>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</si>
  <si>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</si>
  <si>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</si>
  <si>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</si>
  <si>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</si>
  <si>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</si>
  <si>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</si>
  <si>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</si>
  <si>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</si>
  <si>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</si>
  <si>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</si>
  <si>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</si>
  <si>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</si>
  <si>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</si>
  <si>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</si>
  <si>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</si>
  <si>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</si>
  <si>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</si>
  <si>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</si>
  <si>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</si>
  <si>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</si>
  <si>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</si>
  <si>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</si>
  <si>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</si>
  <si>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</si>
  <si>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</si>
  <si>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</si>
  <si>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</si>
  <si>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</si>
  <si>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</si>
  <si>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</si>
  <si>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</si>
  <si>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</si>
  <si>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</si>
  <si>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</si>
  <si>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</si>
  <si>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</si>
  <si>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</si>
  <si>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</si>
  <si>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</si>
  <si>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</si>
  <si>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</si>
  <si>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</si>
  <si>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</si>
  <si>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</si>
  <si>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</si>
  <si>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</si>
  <si>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</si>
  <si>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</si>
  <si>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</si>
  <si>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</si>
  <si>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</si>
  <si>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</si>
  <si>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</si>
  <si>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</si>
  <si>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</si>
  <si>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</si>
  <si>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</si>
  <si>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</si>
  <si>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</si>
  <si>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</si>
  <si>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</si>
  <si>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</si>
  <si>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</si>
  <si>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</si>
  <si>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</si>
  <si>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</si>
  <si>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</si>
  <si>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</si>
  <si>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</si>
  <si>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</si>
  <si>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</si>
  <si>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</si>
  <si>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</si>
  <si>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Quarterly data</t>
  </si>
  <si>
    <t>Consolidated income statement</t>
  </si>
  <si>
    <t>Full year data</t>
  </si>
  <si>
    <t>Consolidated balance sheet</t>
  </si>
  <si>
    <t>Consolidated statement of cash flow</t>
  </si>
  <si>
    <t>Consolidated statement of changes in equity</t>
  </si>
  <si>
    <t>Year-to-date data</t>
  </si>
  <si>
    <t>End-of-period data</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</si>
  <si>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</si>
  <si>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</si>
  <si>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</si>
  <si>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</si>
  <si>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</si>
  <si>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</si>
  <si>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</si>
  <si>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Change in financing to/from MTG</t>
  </si>
  <si>
    <t>Cash and cash equivalents at the beginning of the year</t>
  </si>
  <si>
    <t>Cash and cash equivalents at end of the year</t>
  </si>
  <si>
    <t>Q4 2017</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</si>
  <si>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</si>
  <si>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</si>
  <si>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</si>
  <si>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</si>
  <si>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</si>
  <si>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</si>
  <si>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</si>
  <si>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</si>
  <si>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</si>
  <si>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</si>
  <si>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</si>
  <si>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ROCE %</t>
  </si>
  <si>
    <t>-</t>
  </si>
  <si>
    <t>Opening balance</t>
  </si>
  <si>
    <t>Effect of employee share programmes</t>
  </si>
  <si>
    <t>Capital contribution from shareholders</t>
  </si>
  <si>
    <t>Other transactions with shareholders</t>
  </si>
  <si>
    <t>Closing balance</t>
  </si>
  <si>
    <t>Net income for the period attributable to:</t>
  </si>
  <si>
    <t>Net income for the period, attributable to:</t>
  </si>
  <si>
    <t>1 FO Q</t>
  </si>
  <si>
    <t>2 IS Q</t>
  </si>
  <si>
    <t>4 CF Q</t>
  </si>
  <si>
    <t>5 EQ Q</t>
  </si>
  <si>
    <t>Intangible assets</t>
  </si>
  <si>
    <t>Other current assets</t>
  </si>
  <si>
    <t>Total financial borrowings</t>
  </si>
  <si>
    <t>Q1 2019</t>
  </si>
  <si>
    <t>3 BS COND Q</t>
  </si>
  <si>
    <t>Financial net debt</t>
  </si>
  <si>
    <t>31 Dec 2017</t>
  </si>
  <si>
    <t>31 Dec 2018</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</si>
  <si>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</si>
  <si>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</si>
  <si>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</si>
  <si>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</si>
  <si>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</si>
  <si>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</si>
  <si>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</si>
  <si>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</si>
  <si>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Dec 2016</t>
  </si>
  <si>
    <t>Long-term provisions</t>
  </si>
  <si>
    <t>Leasing net interest</t>
  </si>
  <si>
    <t>Short-term provisions</t>
  </si>
  <si>
    <t>Other long term recievables</t>
  </si>
  <si>
    <t>2,48</t>
  </si>
  <si>
    <t>Amortisation of lease recievables</t>
  </si>
  <si>
    <t>Shareholders’ contribution</t>
  </si>
  <si>
    <t>Inventory</t>
  </si>
  <si>
    <t>Equity holders of the parent company</t>
  </si>
  <si>
    <t>Interest expenses</t>
  </si>
  <si>
    <t>Full year and quarterly data</t>
  </si>
  <si>
    <t>Q2 2019</t>
  </si>
  <si>
    <t>Dividend</t>
  </si>
  <si>
    <t>Dividend payable</t>
  </si>
  <si>
    <t>Change in short-term borrowings</t>
  </si>
  <si>
    <t>Return on Capital Employed</t>
  </si>
  <si>
    <t>Q3 2019</t>
  </si>
  <si>
    <t>1 209</t>
  </si>
  <si>
    <t>1 243</t>
  </si>
  <si>
    <t>4 295</t>
  </si>
  <si>
    <t>4 477</t>
  </si>
  <si>
    <t>865</t>
  </si>
  <si>
    <t>909</t>
  </si>
  <si>
    <t>-7 521</t>
  </si>
  <si>
    <t>-6 874</t>
  </si>
  <si>
    <t>1 700</t>
  </si>
  <si>
    <t>2 633</t>
  </si>
  <si>
    <t>5 564</t>
  </si>
  <si>
    <t>6 492</t>
  </si>
  <si>
    <t>5 297</t>
  </si>
  <si>
    <t>5 638</t>
  </si>
  <si>
    <t>29,1%</t>
  </si>
  <si>
    <t>Q4 2019</t>
  </si>
  <si>
    <t>31 Dec 2019</t>
  </si>
  <si>
    <t>FY 2019</t>
  </si>
  <si>
    <t>Amortisation of lease receivables</t>
  </si>
  <si>
    <t>Shareholders' contribution</t>
  </si>
  <si>
    <t>Q1 2020</t>
  </si>
  <si>
    <r>
      <t>Assets held for sale</t>
    </r>
    <r>
      <rPr>
        <vertAlign val="superscript"/>
        <sz val="10"/>
        <color rgb="FF383C4B"/>
        <rFont val="Calibri"/>
        <family val="2"/>
        <scheme val="minor"/>
      </rPr>
      <t xml:space="preserve"> 1</t>
    </r>
  </si>
  <si>
    <r>
      <t>Liabilities related to assets held for sale</t>
    </r>
    <r>
      <rPr>
        <vertAlign val="superscript"/>
        <sz val="10"/>
        <color rgb="FF383C4B"/>
        <rFont val="Calibri"/>
        <family val="2"/>
        <scheme val="minor"/>
      </rPr>
      <t>1)</t>
    </r>
  </si>
  <si>
    <t>Operating income - before associated income and IAC</t>
  </si>
  <si>
    <t>Basic earnings per share (SEK), continuing operations</t>
  </si>
  <si>
    <t>Diluted earnings per share (SEK), continuing operations</t>
  </si>
  <si>
    <t>Number of shares</t>
  </si>
  <si>
    <t>Group performance data</t>
  </si>
  <si>
    <t>Net income, continuing operations</t>
  </si>
  <si>
    <t>Net income, discontinued operations</t>
  </si>
  <si>
    <t>Other comprehensive income</t>
  </si>
  <si>
    <t>Total comprehensive income</t>
  </si>
  <si>
    <t xml:space="preserve">Other comprehensive income </t>
  </si>
  <si>
    <t xml:space="preserve">Total comprehensive income </t>
  </si>
  <si>
    <t>6 KPI Q</t>
  </si>
  <si>
    <t>7 ND Q</t>
  </si>
  <si>
    <t>8 CE Q</t>
  </si>
  <si>
    <t>Net income, total operations</t>
  </si>
  <si>
    <r>
      <t>Assets (net) held for sale</t>
    </r>
    <r>
      <rPr>
        <vertAlign val="superscript"/>
        <sz val="10"/>
        <color rgb="FF383C4B"/>
        <rFont val="Calibri"/>
        <family val="2"/>
        <scheme val="minor"/>
      </rPr>
      <t>1)</t>
    </r>
  </si>
  <si>
    <t>Return on capital employed</t>
  </si>
  <si>
    <r>
      <t xml:space="preserve">Organic growth </t>
    </r>
    <r>
      <rPr>
        <vertAlign val="superscript"/>
        <sz val="10"/>
        <color rgb="FF383C4B"/>
        <rFont val="Calibri"/>
        <family val="2"/>
        <scheme val="minor"/>
      </rPr>
      <t>1)</t>
    </r>
  </si>
  <si>
    <t>Basic Earnings Per Share (SEK)</t>
  </si>
  <si>
    <t xml:space="preserve">Sheet </t>
  </si>
  <si>
    <t>Financials - Viasat Consumer Business</t>
  </si>
  <si>
    <t xml:space="preserve">Financials - Viasat Consumer Business </t>
  </si>
  <si>
    <r>
      <t xml:space="preserve">Net Sales </t>
    </r>
    <r>
      <rPr>
        <vertAlign val="superscript"/>
        <sz val="10"/>
        <color rgb="FF383C4B"/>
        <rFont val="Calibri"/>
        <family val="2"/>
        <scheme val="minor"/>
      </rPr>
      <t>1)</t>
    </r>
  </si>
  <si>
    <t>31 Mar 2018</t>
  </si>
  <si>
    <t>30 Jun 2018</t>
  </si>
  <si>
    <t>30 Sep 2018</t>
  </si>
  <si>
    <t>31 Mar 2019</t>
  </si>
  <si>
    <t>30 Jun 2019</t>
  </si>
  <si>
    <t>30 Sep 2019</t>
  </si>
  <si>
    <t>31 Mar 2020</t>
  </si>
  <si>
    <t>Q2 2020</t>
  </si>
  <si>
    <t>30 Jun 2020</t>
  </si>
  <si>
    <t>Associated companies income</t>
  </si>
  <si>
    <t>Adjusted net income from continuing operations</t>
  </si>
  <si>
    <t>Inventories</t>
  </si>
  <si>
    <t>Long-term lease liabilities</t>
  </si>
  <si>
    <t>Short-term lease liabilities</t>
  </si>
  <si>
    <t>Cash and cash equivalents included in assets held for sale</t>
  </si>
  <si>
    <t>Total lease liabilities included in liabilities related to assets held for sale</t>
  </si>
  <si>
    <t>Operating income before IAC 12 months trailing, total</t>
  </si>
  <si>
    <t>Operating income before IAC 12 months trailing, continuing operations</t>
  </si>
  <si>
    <t xml:space="preserve">Operating income before IAC 12 months trailing, discontinued operations </t>
  </si>
  <si>
    <t>Adjustment items</t>
  </si>
  <si>
    <t>NENT Group</t>
  </si>
  <si>
    <t>Tax effect on IAC</t>
  </si>
  <si>
    <t>Amortisation surplus values (PPA)</t>
  </si>
  <si>
    <t>Tax effect on amortisations</t>
  </si>
  <si>
    <t>Adjustment items (total)</t>
  </si>
  <si>
    <t>Adjustment items according to above</t>
  </si>
  <si>
    <t>Basic number of shares</t>
  </si>
  <si>
    <t>Adjusted EPS from continuing operations (SEK)</t>
  </si>
  <si>
    <t>Operating income before associated companies and IAC</t>
  </si>
  <si>
    <t>Adjusted earnings per share from continuing operations (SEK)</t>
  </si>
  <si>
    <t>Viaplay subscriber base (000s)</t>
  </si>
  <si>
    <t>of which Other subscription</t>
  </si>
  <si>
    <t>of which Studios &amp; other</t>
  </si>
  <si>
    <t xml:space="preserve">Operating margin - before associated income and IAC </t>
  </si>
  <si>
    <t>Net debt/EBITDA 12 months trailing</t>
  </si>
  <si>
    <t>ROCE</t>
  </si>
  <si>
    <t>CSOV Sweden (25-59) %</t>
  </si>
  <si>
    <t>CSOV Norway (25-59) %</t>
  </si>
  <si>
    <t>CSOV Denmark (25-59) %</t>
  </si>
  <si>
    <t>CSOL Sweden (12-79) %</t>
  </si>
  <si>
    <t>CSOL Norway (12+) %</t>
  </si>
  <si>
    <t>Allente</t>
  </si>
  <si>
    <t>1) External sales - including revenue for tv-packages and streaming services sold direct to consumers. Q2 2020 only includes April.</t>
  </si>
  <si>
    <t>9 VCB</t>
  </si>
  <si>
    <t>10 Adjusted</t>
  </si>
  <si>
    <t>Q3 2020</t>
  </si>
  <si>
    <t>30 Sep 2020</t>
  </si>
  <si>
    <t>Q4 2020</t>
  </si>
  <si>
    <t>31 Dec 2020</t>
  </si>
  <si>
    <t>Restatement</t>
  </si>
  <si>
    <t>Cost of sales</t>
  </si>
  <si>
    <t>Selling and marketing expenses</t>
  </si>
  <si>
    <t xml:space="preserve">Full year historic data </t>
  </si>
  <si>
    <t>Income statement restatement</t>
  </si>
  <si>
    <t>Other information</t>
  </si>
  <si>
    <t xml:space="preserve">Continuing operations </t>
  </si>
  <si>
    <r>
      <t xml:space="preserve">Consolidated income statement </t>
    </r>
    <r>
      <rPr>
        <b/>
        <vertAlign val="superscript"/>
        <sz val="10"/>
        <color rgb="FF00AFFF"/>
        <rFont val="Calibri"/>
        <family val="2"/>
        <scheme val="minor"/>
      </rPr>
      <t>1)</t>
    </r>
  </si>
  <si>
    <t>FY 2020</t>
  </si>
  <si>
    <t>Dividend from associated companies</t>
  </si>
  <si>
    <t>Other operating income / expense</t>
  </si>
  <si>
    <t>General and administrative expenses</t>
  </si>
  <si>
    <t>Other operating income/expense</t>
  </si>
  <si>
    <t>Transactions with shareholders in associated companies</t>
  </si>
  <si>
    <t>Group has reclassified certain costs, earlier reported within Selling and admin expenses, to be included in Cost of sales. Cost of sales include costs for acquired and produced content, sports rights, distribution costs, including our streaming distribution, and all costs directly related to sale of a product or service including customer service and sales commissions. Administrative and other expenses include all opex related expenses and costs related to central functions, as well as technology and development costs for our streaming platform. Historical figures have been restated</t>
  </si>
  <si>
    <t>Dividends to/ change in non-controlling interests</t>
  </si>
  <si>
    <t>Other transactions with shareholders/ associated companies</t>
  </si>
  <si>
    <t>Dividends to/changes non-controlling interests</t>
  </si>
  <si>
    <t>Asset held for sale</t>
  </si>
  <si>
    <t>Income statment (historic figures not restated)</t>
  </si>
  <si>
    <t>1) Organic sales growth 2019 have not been adjusted for discontinued operations. Organic sales growth excludes both currency translation and transaction effects, and prior periods have been restated accordingly</t>
  </si>
  <si>
    <r>
      <t xml:space="preserve">Number of shares </t>
    </r>
    <r>
      <rPr>
        <b/>
        <vertAlign val="superscript"/>
        <sz val="11"/>
        <color rgb="FF383C4B"/>
        <rFont val="Calibri"/>
        <family val="2"/>
        <scheme val="minor"/>
      </rPr>
      <t>2)</t>
    </r>
  </si>
  <si>
    <t>2) The number os shares in 2016,2017 and 2018 refers to MTG's shares</t>
  </si>
  <si>
    <r>
      <t xml:space="preserve">Full year data </t>
    </r>
    <r>
      <rPr>
        <b/>
        <vertAlign val="superscript"/>
        <sz val="10"/>
        <color rgb="FF00AFFF"/>
        <rFont val="Calibri"/>
        <family val="2"/>
        <scheme val="minor"/>
      </rPr>
      <t>1)</t>
    </r>
  </si>
  <si>
    <t>Consolidated income statement (not restated)</t>
  </si>
  <si>
    <t>1) Not restated for discontinued operations nor changed reclass between Cogs and SG&amp;A made Q4 2020</t>
  </si>
  <si>
    <t>Reclassification income statement</t>
  </si>
  <si>
    <t>Full year 2019</t>
  </si>
  <si>
    <t>Jan - Sep 2020</t>
  </si>
  <si>
    <t>Q1 2021</t>
  </si>
  <si>
    <t>31 Mar 2021</t>
  </si>
  <si>
    <r>
      <t xml:space="preserve">Net debt </t>
    </r>
    <r>
      <rPr>
        <b/>
        <vertAlign val="superscript"/>
        <sz val="10"/>
        <rFont val="Calibri"/>
        <family val="2"/>
        <scheme val="minor"/>
      </rPr>
      <t>1)</t>
    </r>
  </si>
  <si>
    <t>1) A negative figure indicates that the Group has a net cash position (cash in excess of interest-bearing liabilities)</t>
  </si>
  <si>
    <t>Q2 2021</t>
  </si>
  <si>
    <t>30 Jun 2021</t>
  </si>
  <si>
    <t>11 Allente</t>
  </si>
  <si>
    <t>12 IS FY</t>
  </si>
  <si>
    <t>13 BS FY</t>
  </si>
  <si>
    <t>14 EQ FY</t>
  </si>
  <si>
    <t>15 CF FY</t>
  </si>
  <si>
    <t>16 IS Restatement</t>
  </si>
  <si>
    <t>17 IS FY old</t>
  </si>
  <si>
    <t>Change in long-term borrowings</t>
  </si>
  <si>
    <t>- of which Nordic subscribers (000s)</t>
  </si>
  <si>
    <t>- of which International subscribers (000s)</t>
  </si>
  <si>
    <t xml:space="preserve">Interest bearing receivables </t>
  </si>
  <si>
    <t>Depreciation and amortisation</t>
  </si>
  <si>
    <t>Financial net</t>
  </si>
  <si>
    <t>NENT Group 50% share of net income</t>
  </si>
  <si>
    <t>Subscribers (thousands)</t>
  </si>
  <si>
    <t>Financials - Allente</t>
  </si>
  <si>
    <t>Q3 2021</t>
  </si>
  <si>
    <t>30 Sep 2021</t>
  </si>
  <si>
    <t>1) March 31 refers to the changed classification of the Viasat Consumer Business as a consequence of the merger between Viasat Consumer and Canal Digital. June 30 refers to the non-scripted, branded entertainment and events businesses. Dec 31 includes NENT Studios UK.  Splay One and NENT Studios UK divested Q2 21 and the remaining studio assets to be divested was sold Sep 30 2021. As of Q3 21 NENT has no assets held for sale.</t>
  </si>
  <si>
    <t>Q4 2021</t>
  </si>
  <si>
    <t>31 Dec 2021</t>
  </si>
  <si>
    <t>FY 2021</t>
  </si>
  <si>
    <t>9.9%</t>
  </si>
  <si>
    <t>Q1 2022</t>
  </si>
  <si>
    <t>1) Group has reclassified certain costs between COGS, Selling and General admin expenses. See sheet "16 IS Restatement". Items affecting comparability disclosed separately in these statements</t>
  </si>
  <si>
    <t>31 Mar 2022</t>
  </si>
  <si>
    <t>1) March 31 2020 refers to the changed classification of the Viasat Consumer Business as a consequence of the merger between Viasat Consumer and Canal Digital. June 30 2020 refers to the non-scripted, branded entertainment and events businesses. Dec 31 2020 NENT Studios UKs assets are included in assets held for sale. Splay One and NENT Studios UK divested Q2 21 and June 21 includes the remaining studio assets to be divested. As from Sep 30 2021 there were no assets held for sale</t>
  </si>
  <si>
    <t>Net change in borrowings</t>
  </si>
  <si>
    <t>Net change in leases</t>
  </si>
  <si>
    <t>Nordic sales</t>
  </si>
  <si>
    <t>International sales</t>
  </si>
  <si>
    <t>Total net sales</t>
  </si>
  <si>
    <r>
      <t xml:space="preserve">Sales growth </t>
    </r>
    <r>
      <rPr>
        <vertAlign val="superscript"/>
        <sz val="9"/>
        <color rgb="FF383C4B"/>
        <rFont val="Calibri"/>
        <family val="2"/>
        <scheme val="minor"/>
      </rPr>
      <t>2</t>
    </r>
    <r>
      <rPr>
        <vertAlign val="superscript"/>
        <sz val="9"/>
        <rFont val="Calibri"/>
        <family val="2"/>
        <scheme val="minor"/>
      </rPr>
      <t>)</t>
    </r>
  </si>
  <si>
    <r>
      <t xml:space="preserve">Organic growth </t>
    </r>
    <r>
      <rPr>
        <vertAlign val="superscript"/>
        <sz val="10"/>
        <color rgb="FF383C4B"/>
        <rFont val="Calibri"/>
        <family val="2"/>
        <scheme val="minor"/>
      </rPr>
      <t>3)</t>
    </r>
  </si>
  <si>
    <r>
      <t xml:space="preserve">Net debt </t>
    </r>
    <r>
      <rPr>
        <vertAlign val="superscript"/>
        <sz val="10"/>
        <color rgb="FF383C4B"/>
        <rFont val="Calibri"/>
        <family val="2"/>
        <scheme val="minor"/>
      </rPr>
      <t>4)</t>
    </r>
  </si>
  <si>
    <t>2) Sales growth 2019 has not been adjusted for discontinued operations</t>
  </si>
  <si>
    <t>3) Organic sales growth now excludes both currency translation and transaction effects, and prior periods have been restated accordingly</t>
  </si>
  <si>
    <t>4) A negative figure indicates that the Group has a net cash position (cash in excess of interest-bearing liabilities)</t>
  </si>
  <si>
    <t>1) Previously reported 'Other subscription' and 'Studios &amp; Other' have, as from Q1 2022, been combined into the renamned 'Linear subscription &amp; other'</t>
  </si>
  <si>
    <t xml:space="preserve">   of which Viaplay</t>
  </si>
  <si>
    <r>
      <t xml:space="preserve">   of which Linear subscription &amp; other</t>
    </r>
    <r>
      <rPr>
        <vertAlign val="superscript"/>
        <sz val="10"/>
        <color rgb="FF383C4B"/>
        <rFont val="Calibri"/>
        <family val="2"/>
        <scheme val="minor"/>
      </rPr>
      <t>1)</t>
    </r>
  </si>
  <si>
    <t xml:space="preserve">   of which Advertising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</si>
</sst>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 _€_-;\-* #,##0\ _€_-;_-* &quot;-&quot;\ _€_-;_-@_-"/>
    <numFmt numFmtId="165" formatCode="&quot;$&quot;#,##0_);\(&quot;$&quot;#,##0\)"/>
    <numFmt numFmtId="166" formatCode="&quot;$&quot;#,##0_);[Red]\(&quot;$&quot;#,##0\)"/>
    <numFmt numFmtId="167" formatCode="&quot;$&quot;#,##0.00_);\(&quot;$&quot;#,##0.00\)"/>
    <numFmt numFmtId="168" formatCode="&quot;$&quot;#,##0.00_);[Red]\(&quot;$&quot;#,##0.00\)"/>
    <numFmt numFmtId="169" formatCode="_(&quot;$&quot;* #,##0_);_(&quot;$&quot;* \(#,##0\);_(&quot;$&quot;* &quot;-&quot;_);_(@_)"/>
    <numFmt numFmtId="170" formatCode="_(* #,##0_);_(* \(#,##0\);_(* &quot;-&quot;_);_(@_)"/>
    <numFmt numFmtId="171" formatCode="_(&quot;$&quot;* #,##0.00_);_(&quot;$&quot;* \(#,##0.00\);_(&quot;$&quot;* &quot;-&quot;??_);_(@_)"/>
    <numFmt numFmtId="172" formatCode="_(* #,##0.00_);_(* \(#,##0.00\);_(* &quot;-&quot;??_);_(@_)"/>
    <numFmt numFmtId="173" formatCode="0.0%"/>
    <numFmt numFmtId="174" formatCode="&quot;W&quot;#,##0\ \ \ "/>
    <numFmt numFmtId="175" formatCode="#,##0.0\ ;\(#,##0.0\)"/>
    <numFmt numFmtId="176" formatCode="&quot;$&quot;#,##0.0_);\(&quot;$&quot;#,##0.0\)"/>
    <numFmt numFmtId="177" formatCode="&quot;$&quot;#,##0.000_);\(&quot;$&quot;#,##0.000\)"/>
    <numFmt numFmtId="178" formatCode="\$#,##0_);[Red]\(\$#,##0\)"/>
    <numFmt numFmtId="179" formatCode="0_ "/>
    <numFmt numFmtId="180" formatCode="&quot;113-&quot;@"/>
    <numFmt numFmtId="181" formatCode="\C&quot;$&quot;\ #,##0.00_);\C&quot;$&quot;\ \(#,##0.00\);\C&quot;$&quot;\ 0.00_)"/>
    <numFmt numFmtId="182" formatCode="#,##0.0_);[Red]\(#,##0.0\)"/>
    <numFmt numFmtId="183" formatCode="&quot;$&quot;#,##0.000\ ;\(&quot;$&quot;#,##0.000\)"/>
    <numFmt numFmtId="184" formatCode="_(&quot;$&quot;#,##0_)&quot;millions&quot;;\(&quot;$&quot;#,##0\)&quot; millions&quot;"/>
    <numFmt numFmtId="185" formatCode="&quot;$&quot;#,##0.00_)\ \ \ ;\(&quot;$&quot;#,##0.00\)\ \ \ "/>
    <numFmt numFmtId="186" formatCode="&quot;$&quot;#,##0.00&quot;*&quot;\ \ ;\(&quot;$&quot;#,##0.00\)&quot;*&quot;\ \ "/>
    <numFmt numFmtId="187" formatCode="&quot;$&quot;#,##0.00\A_)\ ;\(&quot;$&quot;#,##0.00\A\)\ \ "/>
    <numFmt numFmtId="188" formatCode="0.0%_);\(0.0%\)"/>
    <numFmt numFmtId="189" formatCode="[$$-C09]#,##0.00"/>
    <numFmt numFmtId="190" formatCode="0.000"/>
    <numFmt numFmtId="191" formatCode="General_)"/>
    <numFmt numFmtId="192" formatCode="0.0_)\%;\(0.0\)\%;0.0_)\%;@_)_%"/>
    <numFmt numFmtId="193" formatCode="#,##0.0_)_%;\(#,##0.0\)_%;0.0_)_%;@_)_%"/>
    <numFmt numFmtId="194" formatCode="&quot;Rup &quot;#,##0_);\(#,##0\)"/>
    <numFmt numFmtId="195" formatCode="&quot;PP &quot;#,##0_);\(#,##0\)"/>
    <numFmt numFmtId="196" formatCode="#,##0.0_)_x;\(#,##0.0\)_x"/>
    <numFmt numFmtId="197" formatCode="&quot;MR&quot;#,##0.00_);\(&quot;$&quot;#,##0.00\)"/>
    <numFmt numFmtId="198" formatCode="#,##0.0_);\(#,##0.0\)"/>
    <numFmt numFmtId="199" formatCode="#,##0.0_);\(#,##0.0\);#,##0.0_);@_)"/>
    <numFmt numFmtId="200" formatCode="#,##0.00\ ;\(#,##0.00\)\ ;\ "/>
    <numFmt numFmtId="201" formatCode="\$#,##0\);\(\$#,##0\)"/>
    <numFmt numFmtId="202" formatCode="&quot;$&quot;#,##0.00;[Red]\-&quot;$&quot;#,##0.00"/>
    <numFmt numFmtId="203" formatCode="&quot;KW &quot;#,##0_);\(#,##0\)"/>
    <numFmt numFmtId="204" formatCode="&quot;K$ &quot;#,##0_);\(#,##0\)"/>
    <numFmt numFmtId="205" formatCode="&quot;$&quot;#,##0;[Red]\-&quot;$&quot;#,##0"/>
    <numFmt numFmtId="206" formatCode="&quot;$&quot;_(#,##0.00_);&quot;$&quot;\(#,##0.00\)"/>
    <numFmt numFmtId="207" formatCode="&quot;$&quot;_(#,##0.00_);&quot;$&quot;\(#,##0.00\);&quot;$&quot;_(0.00_);@_)"/>
    <numFmt numFmtId="208" formatCode="0.0_)"/>
    <numFmt numFmtId="209" formatCode="#,##0.000000000000"/>
    <numFmt numFmtId="210" formatCode="#,##0.0;\-#,##0.0"/>
    <numFmt numFmtId="211" formatCode="#,##0_ ;\-#,##0\ "/>
    <numFmt numFmtId="212" formatCode="###0;\-###0"/>
    <numFmt numFmtId="213" formatCode="&quot;£ &quot;#,##0.00;\-&quot;£ &quot;#,##0.00"/>
    <numFmt numFmtId="214" formatCode="0.000%"/>
    <numFmt numFmtId="215" formatCode="&quot;£&quot;_(#,##0.00_);&quot;£&quot;\(#,##0.00\);&quot;£&quot;_(0.00_);@_)"/>
    <numFmt numFmtId="216" formatCode="##0.00000"/>
    <numFmt numFmtId="217" formatCode="0.00_);\(0.00\);0.00_)"/>
    <numFmt numFmtId="218" formatCode="#,##0;\(#,##0\);\–;@"/>
    <numFmt numFmtId="219" formatCode="#,##0.00_);\(#,##0.00\);0.00_);@_)"/>
    <numFmt numFmtId="220" formatCode=";;;"/>
    <numFmt numFmtId="221" formatCode="\+0%;\-0%"/>
    <numFmt numFmtId="222" formatCode="#,##0.00000000000"/>
    <numFmt numFmtId="223" formatCode="#,##0.000_);\(#,##0.000\)"/>
    <numFmt numFmtId="224" formatCode="&quot;L.&quot;\ #,##0.00;\-&quot;L.&quot;\ #,##0.00"/>
    <numFmt numFmtId="225" formatCode="#,##0.000;\-#,##0.000"/>
    <numFmt numFmtId="226" formatCode="_-&quot;L.&quot;\ * #,##0.00_-;\-&quot;L.&quot;\ * #,##0.00_-;_-&quot;L.&quot;\ * &quot;-&quot;??_-;_-@_-"/>
    <numFmt numFmtId="227" formatCode="#,##0.000;\(#,##0.000\)"/>
    <numFmt numFmtId="228" formatCode="0.000000%"/>
    <numFmt numFmtId="229" formatCode="_-* #,##0\ _D_M_-;\-* #,##0\ _D_M_-;_-* &quot;-&quot;\ _D_M_-;_-@_-"/>
    <numFmt numFmtId="230" formatCode="0.0%;\(#.#%\)"/>
    <numFmt numFmtId="231" formatCode="_(* #,##0.000_);_(* \(#,##0.000\);_(* &quot;-&quot;??_);_(@_)"/>
    <numFmt numFmtId="232" formatCode="#,###&quot;—&quot;;#,###&quot;—&quot;"/>
    <numFmt numFmtId="233" formatCode="\€_(#,##0.00_);\€\(#,##0.00\);\€_(0.00_);@_)"/>
    <numFmt numFmtId="234" formatCode="&quot;HK$ &quot;#,##0_);\(#,##0\)"/>
    <numFmt numFmtId="235" formatCode="&quot;$&quot;#,##0.00;\-&quot;$&quot;#,##0.00"/>
    <numFmt numFmtId="236" formatCode="#,##0.0_)\x;\(#,##0.0\)\x"/>
    <numFmt numFmtId="237" formatCode="0.00_)"/>
    <numFmt numFmtId="238" formatCode="#,##0_)\x;\(#,##0\)\x;0_)\x;@_)_x"/>
    <numFmt numFmtId="239" formatCode="#,##0\ ;\(#,##0\)\ ;\ "/>
    <numFmt numFmtId="240" formatCode="dd\-mm\-yy"/>
    <numFmt numFmtId="241" formatCode="0.00&quot;x&quot;"/>
    <numFmt numFmtId="242" formatCode="0.000000000"/>
    <numFmt numFmtId="243" formatCode="0&quot;**&quot;"/>
    <numFmt numFmtId="244" formatCode="#,##0.000000_);\(#,##0.000000\)"/>
    <numFmt numFmtId="245" formatCode="\$#,##0,;\$\(#,##0,\)"/>
    <numFmt numFmtId="246" formatCode="#,##0.0&quot;x&quot;\ ;\(#,##0.0\)&quot;x&quot;"/>
    <numFmt numFmtId="247" formatCode="0.000,,\ ;\(0.000\)"/>
    <numFmt numFmtId="248" formatCode="#,##0\ &quot;Pta&quot;;\-#,##0\ &quot;Pta&quot;"/>
    <numFmt numFmtId="249" formatCode="#,##0.0000,;\(#,##0.0000,\)"/>
    <numFmt numFmtId="250" formatCode="#,##0.0,\ ;\(#,##0.0,\)"/>
    <numFmt numFmtId="251" formatCode="0&quot;%&quot;"/>
    <numFmt numFmtId="252" formatCode="0.000\ ;\(0.000\)"/>
    <numFmt numFmtId="253" formatCode="\$#,##0;\(\$#,##0\)"/>
    <numFmt numFmtId="254" formatCode="&quot;Sfr&quot;#,##0_);\(&quot;Sfr&quot;#,##0\)"/>
    <numFmt numFmtId="255" formatCode="#,##0_)_x;\(#,##0\)_x;0_)_x;@_)_x"/>
    <numFmt numFmtId="256" formatCode="#,##0.0\x"/>
    <numFmt numFmtId="257" formatCode="#,##0.00000000_);\(#,##0.00000000\)"/>
    <numFmt numFmtId="258" formatCode="#,##0\ ;\(#,##0\)"/>
    <numFmt numFmtId="259" formatCode="_-&quot;$&quot;* #,##0_-;\-&quot;$&quot;* #,##0_-;_-&quot;$&quot;* &quot;-&quot;_-;_-@_-"/>
    <numFmt numFmtId="260" formatCode="0.0_)\%;\(0.0\)\%"/>
    <numFmt numFmtId="261" formatCode="&quot;$&quot;#,##0.0_);[Red]\(&quot;$&quot;#,##0.0\)"/>
    <numFmt numFmtId="262" formatCode="#,##0.0\ \ \ ;\(#,##0.0\)\ \ "/>
    <numFmt numFmtId="263" formatCode="#,##0.0_)_%;\(#,##0.0\)_%"/>
    <numFmt numFmtId="264" formatCode="#,##0.000"/>
    <numFmt numFmtId="265" formatCode="0.0000"/>
    <numFmt numFmtId="266" formatCode="&quot;$&quot;#,##0\ &quot;MM&quot;;\(&quot;$&quot;#,##0.00\ &quot;MM&quot;\)"/>
    <numFmt numFmtId="267" formatCode="0.0%;\(0.0\)%"/>
    <numFmt numFmtId="268" formatCode="\£\ #,##0_);[Red]\(\£\ #,##0\)"/>
    <numFmt numFmtId="269" formatCode="#,##0.0___);\(#,##0.0\)__\)"/>
    <numFmt numFmtId="270" formatCode="_(* #,##0_);_(* \(#,##0\);_(* &quot;-&quot;??_);_(@_)"/>
    <numFmt numFmtId="271" formatCode="\¥\ #,##0_);[Red]\(\¥\ #,##0\)"/>
    <numFmt numFmtId="272" formatCode="0_)"/>
    <numFmt numFmtId="273" formatCode="_(&quot;$&quot;* #,##0_)\ &quot;millions&quot;;_(&quot;$&quot;* \(#,##0\)&quot; millions&quot;"/>
    <numFmt numFmtId="274" formatCode="#,##0\ &quot;DM&quot;;\-#,##0\ &quot;DM&quot;"/>
    <numFmt numFmtId="275" formatCode="#,##0\ &quot;DM&quot;;[Red]\-#,##0\ &quot;DM&quot;"/>
    <numFmt numFmtId="276" formatCode="&quot;\&quot;#,##0.00;[Red]&quot;\&quot;\-#,##0.00"/>
    <numFmt numFmtId="277" formatCode="&quot;\&quot;#,##0;[Red]&quot;\&quot;\-#,##0"/>
    <numFmt numFmtId="278" formatCode="0.0"/>
    <numFmt numFmtId="279" formatCode="\A\ &quot;$&quot;#,##0.00\ ;\(\A\ &quot;$&quot;#,##0.00\)"/>
    <numFmt numFmtId="280" formatCode="_(* #,##0.0_);_(* \(#,##0.0\);_(* &quot;-&quot;??_);_(@_)"/>
    <numFmt numFmtId="281" formatCode="#,##0.0"/>
    <numFmt numFmtId="282" formatCode="0000000"/>
    <numFmt numFmtId="283" formatCode="#,##0;\(#,##0\)"/>
    <numFmt numFmtId="284" formatCode="0\A"/>
    <numFmt numFmtId="285" formatCode="_(&quot;$&quot;\ #,##0_);_(&quot;$&quot;\ \(#,##0\);_(&quot;$&quot;\ 0_);_(@_)"/>
    <numFmt numFmtId="286" formatCode="#,##0.0\x;[Red]\(#,##0.0\x\);&quot;-&quot;"/>
    <numFmt numFmtId="287" formatCode="##,##0"/>
    <numFmt numFmtId="288" formatCode="0.0\x_);[Red]\(0.0\x\)"/>
    <numFmt numFmtId="289" formatCode="0.0\ "/>
    <numFmt numFmtId="290" formatCode="#,##0.000_);[Red]\(#,##0.000\)"/>
    <numFmt numFmtId="291" formatCode="#,##0,,,_);[Red]\(#,##0,,,\)"/>
    <numFmt numFmtId="292" formatCode="_-* #,##0\ _F_-;\-* #,##0\ _F_-;_-* &quot;-&quot;\ _F_-;_-@_-"/>
    <numFmt numFmtId="293" formatCode="\£#,##0_);\(\£#,##0\)"/>
    <numFmt numFmtId="294" formatCode="&quot;£&quot;#,##0.0&quot;m&quot;;\(&quot;£&quot;#,##0.0&quot;m&quot;\)"/>
    <numFmt numFmtId="295" formatCode="\•\ \ @"/>
    <numFmt numFmtId="296" formatCode="&quot;$&quot;#,##0.0000_);\(&quot;$&quot;#,##0.0000\)"/>
    <numFmt numFmtId="297" formatCode="d/m/yy"/>
    <numFmt numFmtId="298" formatCode="_(&quot;$&quot;\ #,##0_);_(&quot;$&quot;\ \(#,##0\);_(\ &quot;--&quot;_);_(@_)"/>
    <numFmt numFmtId="299" formatCode="0.000_)"/>
    <numFmt numFmtId="300" formatCode="_-&quot;$&quot;* #,##0.00_-;\-&quot;$&quot;* #,##0.00_-;_-&quot;$&quot;* &quot;-&quot;??_-;_-@_-"/>
    <numFmt numFmtId="301" formatCode="#,##0.0;[Red]\(#,##0.0\)"/>
    <numFmt numFmtId="302" formatCode="#,##0_%_);\(#,##0\)_%;#,##0_%_);@_%_)"/>
    <numFmt numFmtId="303" formatCode="#,##0.0___);\(#,##0.0__\)"/>
    <numFmt numFmtId="304" formatCode="_ * #,##0.00_ ;_ * \-#,##0.00_ ;_ * &quot;-&quot;??_ ;_ @_ "/>
    <numFmt numFmtId="305" formatCode="_-* #,##0.00\ _F_-;\-* #,##0.00\ _F_-;_-* &quot;-&quot;??\ _F_-;_-@_-"/>
    <numFmt numFmtId="306" formatCode="_(* #,##0,_);_(* \(#,##0,\)"/>
    <numFmt numFmtId="307" formatCode="0.0%\ \ \ \ \ "/>
    <numFmt numFmtId="308" formatCode="#,##0;[Red]\(#,##0\);&quot;-&quot;"/>
    <numFmt numFmtId="309" formatCode="#,##0.0;\(#,##0.0\);&quot;-&quot;"/>
    <numFmt numFmtId="310" formatCode="#,##0.00;\(#,##0.00\);&quot;-&quot;"/>
    <numFmt numFmtId="311" formatCode="#,##0.000;\(#,##0.000\);&quot;-&quot;"/>
    <numFmt numFmtId="312" formatCode="00000"/>
    <numFmt numFmtId="313" formatCode="0.00_);\(0.00\);0.00"/>
    <numFmt numFmtId="314" formatCode="#,##0&quot; kr&quot;_);[Red]\(#,##0&quot; kr&quot;\)"/>
    <numFmt numFmtId="315" formatCode="_(&quot;$&quot;* #,##0.00_);_(&quot;$&quot;* \(#,##0.00\)"/>
    <numFmt numFmtId="316" formatCode="&quot;$&quot;#,##0.0;[Red]\(&quot;$&quot;#,##0.0\)"/>
    <numFmt numFmtId="317" formatCode="&quot;$&quot;#,##0_%_);\(&quot;$&quot;#,##0\)_%;&quot;$&quot;#,##0_%_);@_%_)"/>
    <numFmt numFmtId="318" formatCode="_(&quot;$&quot;* #,##0,_);_(&quot;$&quot;* \(#,##0,\)"/>
    <numFmt numFmtId="319" formatCode="&quot;$&quot;#,##0;[Red]\ &quot;$&quot;\(#,##0\);&quot;-&quot;"/>
    <numFmt numFmtId="320" formatCode="&quot;$&quot;#,##0.0;\(&quot;$&quot;#,##0.0\);&quot;-&quot;"/>
    <numFmt numFmtId="321" formatCode="&quot;$&quot;#,##0.00;\(&quot;$&quot;#,##0.00\);&quot;-&quot;"/>
    <numFmt numFmtId="322" formatCode="&quot;$&quot;#,##0\ ;\(&quot;$&quot;#,##0\)"/>
    <numFmt numFmtId="323" formatCode="#,##0.0%;\(#,##0.0%\)"/>
    <numFmt numFmtId="324" formatCode="&quot;$&quot;#,##0.00_)\ \ ;\(&quot;$&quot;#,##0.00\)\ \ "/>
    <numFmt numFmtId="325" formatCode="@\ \ \ \ \ "/>
    <numFmt numFmtId="326" formatCode="\ \ _•\–\ \ \ \ @"/>
    <numFmt numFmtId="327" formatCode="m/d/yy_%_)"/>
    <numFmt numFmtId="328" formatCode="mmm\ d\,\ yyyy\ "/>
    <numFmt numFmtId="329" formatCode="yyyy"/>
    <numFmt numFmtId="330" formatCode="0\ ;\-0\ "/>
    <numFmt numFmtId="331" formatCode="0.00\ ;\-0.00\ "/>
    <numFmt numFmtId="332" formatCode="0.000\ ;\-0.000\ "/>
    <numFmt numFmtId="333" formatCode="#,###,##0"/>
    <numFmt numFmtId="334" formatCode="0.00\p"/>
    <numFmt numFmtId="335" formatCode="0.0\p"/>
    <numFmt numFmtId="336" formatCode="_-[$€-2]* #,##0.00_-;\-[$€-2]* #,##0.00_-;_-[$€-2]* &quot;-&quot;??_-"/>
    <numFmt numFmtId="337" formatCode="#\ ##0.0"/>
    <numFmt numFmtId="338" formatCode="_-* #,##0.00\ &quot;F&quot;_-;\-* #,##0.00\ &quot;F&quot;_-;_-* &quot;-&quot;??\ &quot;F&quot;_-;_-@_-"/>
    <numFmt numFmtId="339" formatCode="#,##0;[Red]\(#,##0\)"/>
    <numFmt numFmtId="340" formatCode="#,##0.0000\ ;\(#,##0.0000\)"/>
    <numFmt numFmtId="341" formatCode="&quot;$&quot;#,##0"/>
    <numFmt numFmtId="342" formatCode="###0"/>
    <numFmt numFmtId="343" formatCode="dd\.mmm"/>
    <numFmt numFmtId="344" formatCode="#,##0.00&quot; kr&quot;;[Red]&quot;-&quot;#,##0.00&quot; kr&quot;"/>
    <numFmt numFmtId="345" formatCode="#,##0\ ;\(#,##0\);\ \-\ "/>
    <numFmt numFmtId="346" formatCode="#,##0;[Red]&quot;-&quot;#,##0"/>
    <numFmt numFmtId="347" formatCode="0.0%;0.0%;\-\ "/>
    <numFmt numFmtId="348" formatCode="0.0\m"/>
    <numFmt numFmtId="349" formatCode="000"/>
    <numFmt numFmtId="350" formatCode="#,##0.0\x_);\(#,##0.0\x\);#,##0.0\x_);@_)"/>
    <numFmt numFmtId="351" formatCode="mm/yy"/>
    <numFmt numFmtId="352" formatCode="#,##0;[Red]\(#,##0\);\-"/>
    <numFmt numFmtId="353" formatCode="_([$€-2]\ * #,##0.00_);_([$€-2]\ * \(#,##0.00\);_([$€-2]\ * &quot;-&quot;??_)"/>
    <numFmt numFmtId="354" formatCode="0_);[Red]\(0\)"/>
    <numFmt numFmtId="355" formatCode="&quot;+&quot;0.0%;&quot;-&quot;0.0%"/>
    <numFmt numFmtId="356" formatCode="0.00\%;\-0.00\%;0.00\%"/>
    <numFmt numFmtId="357" formatCode="#,##0_);[Green]\(#,##0\)"/>
    <numFmt numFmtId="358" formatCode="&quot;£&quot;#,##0"/>
    <numFmt numFmtId="359" formatCode="#.0"/>
    <numFmt numFmtId="360" formatCode="#,##0.000\ ;\(#,##0.000\)"/>
    <numFmt numFmtId="361" formatCode="0.00\x"/>
    <numFmt numFmtId="362" formatCode="#,##0.00\ ;\(#,##0.00\)"/>
    <numFmt numFmtId="363" formatCode="_-&quot;ÖS&quot;\ * #,##0_-;\-&quot;ÖS&quot;\ * #,##0_-;_-&quot;ÖS&quot;\ * &quot;-&quot;_-;_-@_-"/>
    <numFmt numFmtId="364" formatCode="&quot;DM&quot;#,##0.00;[Red]\-&quot;DM&quot;#,##0.00"/>
  </numFmts>
  <fonts count="290">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vertAlign val="superscript"/>
      <sz val="10"/>
      <color rgb="FF383C4B"/>
      <name val="Calibri"/>
      <family val="2"/>
      <scheme val="minor"/>
    </font>
    <font>
      <sz val="8"/>
      <color rgb="FF383C4B"/>
      <name val="Calibri"/>
      <family val="2"/>
      <scheme val="minor"/>
    </font>
    <font>
      <vertAlign val="superscript"/>
      <sz val="9"/>
      <name val="Calibri"/>
      <family val="2"/>
      <scheme val="minor"/>
    </font>
    <font>
      <vertAlign val="superscript"/>
      <sz val="9"/>
      <color rgb="FF383C4B"/>
      <name val="Calibri"/>
      <family val="2"/>
      <scheme val="minor"/>
    </font>
    <font>
      <b/>
      <vertAlign val="superscript"/>
      <sz val="10"/>
      <color rgb="FF00AFFF"/>
      <name val="Calibri"/>
      <family val="2"/>
      <scheme val="minor"/>
    </font>
    <font>
      <b/>
      <vertAlign val="superscript"/>
      <sz val="11"/>
      <color rgb="FF383C4B"/>
      <name val="Calibri"/>
      <family val="2"/>
      <scheme val="minor"/>
    </font>
    <font>
      <b/>
      <vertAlign val="superscript"/>
      <sz val="10"/>
      <name val="Calibri"/>
      <family val="2"/>
      <scheme val="minor"/>
    </font>
    <font>
      <i/>
      <sz val="10"/>
      <color rgb="FF383C4B"/>
      <name val="Calibri"/>
      <family val="2"/>
      <scheme val="minor"/>
    </font>
    <font>
      <i/>
      <sz val="10"/>
      <name val="Calibri"/>
      <family val="2"/>
      <scheme val="minor"/>
    </font>
  </fonts>
  <fills count="9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4" fontId="28" fillId="0" borderId="4">
      <alignment horizontal="center"/>
    </xf>
    <xf numFmtId="175" fontId="32" fillId="0" borderId="0"/>
    <xf numFmtId="176" fontId="33" fillId="0" borderId="0" applyFont="0" applyFill="0" applyBorder="0" applyAlignment="0" applyProtection="0"/>
    <xf numFmtId="167" fontId="33" fillId="0" borderId="0" applyFont="0" applyFill="0" applyBorder="0" applyAlignment="0" applyProtection="0"/>
    <xf numFmtId="177" fontId="33" fillId="0" borderId="0" applyFont="0" applyFill="0" applyBorder="0" applyAlignment="0" applyProtection="0"/>
    <xf numFmtId="175" fontId="32" fillId="0" borderId="0"/>
    <xf numFmtId="178" fontId="31" fillId="0" borderId="0" applyFont="0" applyFill="0" applyBorder="0" applyAlignment="0" applyProtection="0"/>
    <xf numFmtId="179" fontId="34" fillId="0" borderId="0" applyNumberFormat="0" applyFont="0" applyFill="0" applyBorder="0" applyAlignment="0" applyProtection="0"/>
    <xf numFmtId="175" fontId="32" fillId="0" borderId="0"/>
    <xf numFmtId="178" fontId="31" fillId="0" borderId="0" applyFont="0" applyFill="0" applyBorder="0" applyAlignment="0" applyProtection="0"/>
    <xf numFmtId="0" fontId="35" fillId="0" borderId="0"/>
    <xf numFmtId="179" fontId="34" fillId="0" borderId="0" applyNumberFormat="0" applyFont="0" applyFill="0" applyBorder="0" applyAlignment="0" applyProtection="0"/>
    <xf numFmtId="180" fontId="34" fillId="0" borderId="0" applyNumberFormat="0" applyFont="0" applyFill="0" applyBorder="0" applyAlignment="0" applyProtection="0"/>
    <xf numFmtId="181" fontId="36" fillId="0" borderId="0"/>
    <xf numFmtId="168" fontId="37" fillId="0" borderId="0"/>
    <xf numFmtId="182" fontId="32" fillId="0" borderId="0"/>
    <xf numFmtId="183" fontId="38" fillId="0" borderId="0"/>
    <xf numFmtId="184" fontId="35" fillId="0" borderId="0">
      <alignment horizontal="right"/>
    </xf>
    <xf numFmtId="185" fontId="35" fillId="34" borderId="0"/>
    <xf numFmtId="186" fontId="35" fillId="34" borderId="0"/>
    <xf numFmtId="187"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88" fontId="41" fillId="0" borderId="0" applyFont="0" applyFill="0" applyBorder="0" applyAlignment="0" applyProtection="0"/>
    <xf numFmtId="0" fontId="28" fillId="0" borderId="0"/>
    <xf numFmtId="189"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88" fontId="41" fillId="0" borderId="0" applyFont="0" applyFill="0" applyBorder="0" applyAlignment="0" applyProtection="0"/>
    <xf numFmtId="0" fontId="28" fillId="0" borderId="0"/>
    <xf numFmtId="0" fontId="28" fillId="0" borderId="0"/>
    <xf numFmtId="0" fontId="28" fillId="0" borderId="0"/>
    <xf numFmtId="188"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0" fontId="43" fillId="0" borderId="0"/>
    <xf numFmtId="0" fontId="44" fillId="0" borderId="0" applyNumberFormat="0" applyFill="0" applyBorder="0" applyAlignment="0" applyProtection="0">
      <alignment vertical="top"/>
      <protection locked="0"/>
    </xf>
    <xf numFmtId="191" fontId="45" fillId="0" borderId="0"/>
    <xf numFmtId="14" fontId="31" fillId="0" borderId="0"/>
    <xf numFmtId="17" fontId="46" fillId="0" borderId="0">
      <alignment horizontal="center"/>
    </xf>
    <xf numFmtId="192" fontId="28" fillId="0" borderId="0" applyFont="0" applyFill="0" applyBorder="0" applyAlignment="0" applyProtection="0"/>
    <xf numFmtId="193" fontId="28" fillId="0" borderId="0" applyFont="0" applyFill="0" applyBorder="0" applyAlignment="0" applyProtection="0"/>
    <xf numFmtId="194"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8" fillId="37" borderId="0" applyNumberFormat="0" applyFont="0" applyBorder="0" applyAlignment="0"/>
    <xf numFmtId="0" fontId="28" fillId="38" borderId="0" applyNumberFormat="0" applyFont="0" applyBorder="0" applyAlignment="0"/>
    <xf numFmtId="196" fontId="48" fillId="39" borderId="16" applyNumberFormat="0">
      <alignment horizontal="center" vertical="center"/>
    </xf>
    <xf numFmtId="0" fontId="27" fillId="0" borderId="0"/>
    <xf numFmtId="197"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199" fontId="32" fillId="0" borderId="0" applyFont="0" applyFill="0" applyBorder="0" applyAlignment="0" applyProtection="0"/>
    <xf numFmtId="200"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199" fontId="49"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200"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205" fontId="28" fillId="0" borderId="0" applyFont="0" applyFill="0" applyBorder="0" applyAlignment="0" applyProtection="0"/>
    <xf numFmtId="206"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06" fontId="28" fillId="0" borderId="0" applyFont="0" applyFill="0" applyBorder="0" applyAlignment="0" applyProtection="0"/>
    <xf numFmtId="205"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5" fontId="28" fillId="0" borderId="0" applyFont="0" applyFill="0" applyBorder="0" applyAlignment="0" applyProtection="0"/>
    <xf numFmtId="207" fontId="28" fillId="0" borderId="0" applyFont="0" applyFill="0" applyBorder="0" applyAlignment="0" applyProtection="0"/>
    <xf numFmtId="0" fontId="32" fillId="0" borderId="0" applyFont="0" applyFill="0" applyBorder="0" applyAlignment="0" applyProtection="0"/>
    <xf numFmtId="207" fontId="28" fillId="0" borderId="0" applyFont="0" applyFill="0" applyBorder="0" applyAlignment="0" applyProtection="0"/>
    <xf numFmtId="200" fontId="28" fillId="0" borderId="0" applyFont="0" applyFill="0" applyBorder="0" applyAlignment="0" applyProtection="0"/>
    <xf numFmtId="206" fontId="28" fillId="0" borderId="0" applyFont="0" applyFill="0" applyBorder="0" applyAlignment="0" applyProtection="0"/>
    <xf numFmtId="205" fontId="28" fillId="0" borderId="0" applyFont="0" applyFill="0" applyBorder="0" applyAlignment="0" applyProtection="0"/>
    <xf numFmtId="216" fontId="28" fillId="0" borderId="0" applyFont="0" applyFill="0" applyBorder="0" applyAlignment="0" applyProtection="0"/>
    <xf numFmtId="206" fontId="28" fillId="0" borderId="0" applyFont="0" applyFill="0" applyBorder="0" applyAlignment="0" applyProtection="0"/>
    <xf numFmtId="217" fontId="28" fillId="0" borderId="0" applyFont="0" applyFill="0" applyBorder="0" applyAlignment="0" applyProtection="0"/>
    <xf numFmtId="208"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1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7"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06" fontId="28" fillId="0" borderId="0" applyFont="0" applyFill="0" applyBorder="0" applyAlignment="0" applyProtection="0"/>
    <xf numFmtId="207"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05"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39" fontId="28" fillId="0" borderId="0" applyFont="0" applyFill="0" applyBorder="0" applyAlignment="0" applyProtection="0"/>
    <xf numFmtId="198"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197"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0" fontId="32" fillId="0" borderId="0"/>
    <xf numFmtId="0" fontId="32" fillId="0" borderId="0"/>
    <xf numFmtId="0" fontId="32" fillId="0" borderId="0"/>
    <xf numFmtId="197" fontId="32" fillId="0" borderId="0"/>
    <xf numFmtId="197" fontId="32" fillId="0" borderId="0"/>
    <xf numFmtId="0" fontId="27" fillId="0" borderId="0"/>
    <xf numFmtId="0" fontId="32" fillId="0" borderId="0"/>
    <xf numFmtId="197" fontId="32" fillId="0" borderId="0"/>
    <xf numFmtId="0" fontId="32" fillId="0" borderId="0"/>
    <xf numFmtId="197" fontId="32" fillId="0" borderId="0"/>
    <xf numFmtId="0" fontId="32" fillId="0" borderId="0"/>
    <xf numFmtId="0" fontId="32" fillId="0" borderId="0"/>
    <xf numFmtId="0" fontId="32" fillId="0" borderId="0"/>
    <xf numFmtId="197" fontId="32" fillId="0" borderId="0"/>
    <xf numFmtId="197" fontId="32" fillId="0" borderId="0"/>
    <xf numFmtId="0" fontId="32" fillId="0" borderId="0"/>
    <xf numFmtId="0" fontId="32" fillId="0" borderId="0"/>
    <xf numFmtId="0" fontId="32" fillId="0" borderId="0"/>
    <xf numFmtId="0" fontId="32" fillId="0" borderId="0"/>
    <xf numFmtId="0" fontId="32" fillId="0" borderId="0"/>
    <xf numFmtId="233" fontId="28" fillId="0" borderId="0" applyFont="0" applyFill="0" applyBorder="0" applyAlignment="0" applyProtection="0"/>
    <xf numFmtId="0" fontId="28" fillId="0" borderId="0" applyFont="0" applyFill="0" applyBorder="0" applyAlignment="0" applyProtection="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5" fontId="27" fillId="0" borderId="0"/>
    <xf numFmtId="0" fontId="27" fillId="0" borderId="0"/>
    <xf numFmtId="0"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4" fontId="27" fillId="0" borderId="0"/>
    <xf numFmtId="0"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234" fontId="27" fillId="0" borderId="0"/>
    <xf numFmtId="234" fontId="27" fillId="0" borderId="0"/>
    <xf numFmtId="234"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5" fontId="28" fillId="0" borderId="0" applyFont="0" applyFill="0" applyBorder="0" applyAlignment="0" applyProtection="0"/>
    <xf numFmtId="0" fontId="28" fillId="0" borderId="0" applyFont="0" applyFill="0" applyBorder="0" applyAlignment="0" applyProtection="0"/>
    <xf numFmtId="236" fontId="28" fillId="0" borderId="0" applyFont="0" applyFill="0" applyBorder="0" applyAlignment="0" applyProtection="0"/>
    <xf numFmtId="235" fontId="28" fillId="0" borderId="0" applyFont="0" applyFill="0" applyBorder="0" applyAlignment="0" applyProtection="0"/>
    <xf numFmtId="237"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8" fontId="28" fillId="0" borderId="0" applyFont="0" applyFill="0" applyBorder="0" applyAlignment="0" applyProtection="0"/>
    <xf numFmtId="0" fontId="32" fillId="0" borderId="0" applyFont="0" applyFill="0" applyBorder="0" applyAlignment="0" applyProtection="0"/>
    <xf numFmtId="252" fontId="28" fillId="0" borderId="0" applyFont="0" applyFill="0" applyBorder="0" applyAlignment="0" applyProtection="0"/>
    <xf numFmtId="236" fontId="28" fillId="0" borderId="0" applyFont="0" applyFill="0" applyBorder="0" applyAlignment="0" applyProtection="0"/>
    <xf numFmtId="235" fontId="28" fillId="0" borderId="0" applyFont="0" applyFill="0" applyBorder="0" applyAlignment="0" applyProtection="0"/>
    <xf numFmtId="238" fontId="28" fillId="0" borderId="0" applyFont="0" applyFill="0" applyBorder="0" applyAlignment="0" applyProtection="0"/>
    <xf numFmtId="23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5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36" fontId="28" fillId="0" borderId="0" applyFont="0" applyFill="0" applyBorder="0" applyAlignment="0" applyProtection="0"/>
    <xf numFmtId="238" fontId="28" fillId="0" borderId="0" applyFont="0" applyFill="0" applyBorder="0" applyAlignment="0" applyProtection="0"/>
    <xf numFmtId="23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35" fontId="28" fillId="0" borderId="0" applyFont="0" applyFill="0" applyBorder="0" applyAlignment="0" applyProtection="0"/>
    <xf numFmtId="202"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202" fontId="28" fillId="0" borderId="0" applyFont="0" applyFill="0" applyBorder="0" applyAlignment="0" applyProtection="0"/>
    <xf numFmtId="182" fontId="28" fillId="0" borderId="0" applyFont="0" applyFill="0" applyBorder="0" applyAlignment="0" applyProtection="0"/>
    <xf numFmtId="255"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255" fontId="28" fillId="0" borderId="0" applyFont="0" applyFill="0" applyBorder="0" applyProtection="0">
      <alignment horizontal="right"/>
    </xf>
    <xf numFmtId="255"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202" fontId="28" fillId="0" borderId="0" applyFont="0" applyFill="0" applyBorder="0" applyAlignment="0" applyProtection="0"/>
    <xf numFmtId="255" fontId="28" fillId="0" borderId="0" applyFont="0" applyFill="0" applyBorder="0" applyProtection="0">
      <alignment horizontal="right"/>
    </xf>
    <xf numFmtId="19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37"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255" fontId="28" fillId="0" borderId="0" applyFont="0" applyFill="0" applyBorder="0" applyProtection="0">
      <alignment horizontal="right"/>
    </xf>
    <xf numFmtId="255" fontId="28" fillId="0" borderId="0" applyFont="0" applyFill="0" applyBorder="0" applyProtection="0">
      <alignment horizontal="right"/>
    </xf>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59" fontId="28" fillId="0" borderId="0" applyFont="0" applyFill="0" applyBorder="0" applyAlignment="0" applyProtection="0"/>
    <xf numFmtId="42"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0" fontId="28" fillId="0" borderId="0" applyFont="0" applyFill="0" applyBorder="0" applyAlignment="0" applyProtection="0"/>
    <xf numFmtId="259" fontId="28" fillId="0" borderId="0" applyFont="0" applyFill="0" applyBorder="0" applyAlignment="0" applyProtection="0"/>
    <xf numFmtId="261"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0" fontId="28" fillId="0" borderId="0" applyFont="0" applyFill="0" applyBorder="0" applyAlignment="0" applyProtection="0"/>
    <xf numFmtId="259" fontId="28" fillId="0" borderId="0" applyFont="0" applyFill="0" applyBorder="0" applyAlignment="0" applyProtection="0"/>
    <xf numFmtId="26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2"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0"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26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4" fontId="27" fillId="0" borderId="0"/>
    <xf numFmtId="234" fontId="27" fillId="0" borderId="0"/>
    <xf numFmtId="234"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6" fontId="28" fillId="0" borderId="0"/>
    <xf numFmtId="266" fontId="28" fillId="0" borderId="0"/>
    <xf numFmtId="266" fontId="28" fillId="0" borderId="0"/>
    <xf numFmtId="269" fontId="28" fillId="0" borderId="0"/>
    <xf numFmtId="266" fontId="28" fillId="0" borderId="0"/>
    <xf numFmtId="269" fontId="28" fillId="0" borderId="0"/>
    <xf numFmtId="266" fontId="28" fillId="0" borderId="0"/>
    <xf numFmtId="266" fontId="28" fillId="0" borderId="0"/>
    <xf numFmtId="269"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6" fontId="59" fillId="0" borderId="0" applyFont="0" applyFill="0" applyBorder="0" applyAlignment="0" applyProtection="0"/>
    <xf numFmtId="277" fontId="59" fillId="0" borderId="0" applyFont="0" applyFill="0" applyBorder="0" applyAlignment="0" applyProtection="0"/>
    <xf numFmtId="268" fontId="60" fillId="0" borderId="0" applyFont="0" applyFill="0" applyBorder="0" applyAlignment="0" applyProtection="0"/>
    <xf numFmtId="270" fontId="36" fillId="0" borderId="0"/>
    <xf numFmtId="271"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2" fontId="31" fillId="0" borderId="0"/>
    <xf numFmtId="9" fontId="28" fillId="0" borderId="0"/>
    <xf numFmtId="278" fontId="31" fillId="0" borderId="0"/>
    <xf numFmtId="173" fontId="31" fillId="0" borderId="0"/>
    <xf numFmtId="2" fontId="31" fillId="0" borderId="0"/>
    <xf numFmtId="10" fontId="31" fillId="0" borderId="0"/>
    <xf numFmtId="273" fontId="28" fillId="0" borderId="0" applyFont="0" applyBorder="0" applyAlignment="0">
      <alignment horizontal="centerContinuous"/>
    </xf>
    <xf numFmtId="181" fontId="36" fillId="0" borderId="0"/>
    <xf numFmtId="272" fontId="31" fillId="0" borderId="0"/>
    <xf numFmtId="272" fontId="31" fillId="0" borderId="0"/>
    <xf numFmtId="0" fontId="31" fillId="0" borderId="0"/>
    <xf numFmtId="272" fontId="31" fillId="0" borderId="0"/>
    <xf numFmtId="0" fontId="31" fillId="0" borderId="0"/>
    <xf numFmtId="272" fontId="31" fillId="0" borderId="0"/>
    <xf numFmtId="272" fontId="31" fillId="0" borderId="0"/>
    <xf numFmtId="272" fontId="31" fillId="0" borderId="0"/>
    <xf numFmtId="38" fontId="62" fillId="0" borderId="20"/>
    <xf numFmtId="205" fontId="28" fillId="0" borderId="0">
      <alignment horizontal="center"/>
    </xf>
    <xf numFmtId="182" fontId="63" fillId="0" borderId="0" applyFont="0" applyFill="0" applyBorder="0" applyAlignment="0" applyProtection="0"/>
    <xf numFmtId="3" fontId="27" fillId="0" borderId="0"/>
    <xf numFmtId="275" fontId="28" fillId="0" borderId="0" applyBorder="0"/>
    <xf numFmtId="198" fontId="28" fillId="0" borderId="0"/>
    <xf numFmtId="0" fontId="28" fillId="0" borderId="0" applyFont="0" applyFill="0" applyBorder="0" applyAlignment="0" applyProtection="0"/>
    <xf numFmtId="0" fontId="28" fillId="0" borderId="0" applyFont="0" applyFill="0" applyBorder="0" applyAlignment="0" applyProtection="0"/>
    <xf numFmtId="278" fontId="64" fillId="0" borderId="0"/>
    <xf numFmtId="2" fontId="53" fillId="0" borderId="0"/>
    <xf numFmtId="39" fontId="65" fillId="0" borderId="0" applyFont="0" applyFill="0" applyBorder="0" applyAlignment="0" applyProtection="0"/>
    <xf numFmtId="189" fontId="66" fillId="42" borderId="0" applyNumberFormat="0" applyBorder="0" applyAlignment="0" applyProtection="0"/>
    <xf numFmtId="189" fontId="66" fillId="43" borderId="0" applyNumberFormat="0" applyBorder="0" applyAlignment="0" applyProtection="0"/>
    <xf numFmtId="189" fontId="66" fillId="44" borderId="0" applyNumberFormat="0" applyBorder="0" applyAlignment="0" applyProtection="0"/>
    <xf numFmtId="189" fontId="66" fillId="42" borderId="0" applyNumberFormat="0" applyBorder="0" applyAlignment="0" applyProtection="0"/>
    <xf numFmtId="189" fontId="66" fillId="45" borderId="0" applyNumberFormat="0" applyBorder="0" applyAlignment="0" applyProtection="0"/>
    <xf numFmtId="189"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3" fontId="65" fillId="0" borderId="0" applyFont="0" applyFill="0" applyBorder="0" applyAlignment="0" applyProtection="0"/>
    <xf numFmtId="189" fontId="66" fillId="49" borderId="0" applyNumberFormat="0" applyBorder="0" applyAlignment="0" applyProtection="0"/>
    <xf numFmtId="189" fontId="66" fillId="43" borderId="0" applyNumberFormat="0" applyBorder="0" applyAlignment="0" applyProtection="0"/>
    <xf numFmtId="189" fontId="66" fillId="44" borderId="0" applyNumberFormat="0" applyBorder="0" applyAlignment="0" applyProtection="0"/>
    <xf numFmtId="189" fontId="66" fillId="48" borderId="0" applyNumberFormat="0" applyBorder="0" applyAlignment="0" applyProtection="0"/>
    <xf numFmtId="189" fontId="66" fillId="49" borderId="0" applyNumberFormat="0" applyBorder="0" applyAlignment="0" applyProtection="0"/>
    <xf numFmtId="189"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89" fontId="70" fillId="52" borderId="0" applyNumberFormat="0" applyBorder="0" applyAlignment="0" applyProtection="0"/>
    <xf numFmtId="189" fontId="70" fillId="50" borderId="0" applyNumberFormat="0" applyBorder="0" applyAlignment="0" applyProtection="0"/>
    <xf numFmtId="189" fontId="70" fillId="44" borderId="0" applyNumberFormat="0" applyBorder="0" applyAlignment="0" applyProtection="0"/>
    <xf numFmtId="189" fontId="70" fillId="53" borderId="0" applyNumberFormat="0" applyBorder="0" applyAlignment="0" applyProtection="0"/>
    <xf numFmtId="189" fontId="70" fillId="54" borderId="0" applyNumberFormat="0" applyBorder="0" applyAlignment="0" applyProtection="0"/>
    <xf numFmtId="189"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2" fontId="28" fillId="0" borderId="0">
      <alignment horizontal="center"/>
    </xf>
    <xf numFmtId="235" fontId="28" fillId="0" borderId="0">
      <alignment horizontal="center"/>
    </xf>
    <xf numFmtId="37" fontId="74" fillId="0" borderId="0">
      <alignment horizontal="center"/>
    </xf>
    <xf numFmtId="0" fontId="75" fillId="0" borderId="0" applyNumberFormat="0" applyFill="0" applyBorder="0" applyAlignment="0"/>
    <xf numFmtId="279" fontId="76" fillId="0" borderId="0"/>
    <xf numFmtId="280" fontId="36" fillId="0" borderId="0"/>
    <xf numFmtId="281" fontId="29" fillId="0" borderId="21" applyBorder="0">
      <alignment horizontal="right"/>
    </xf>
    <xf numFmtId="281" fontId="29" fillId="0" borderId="21" applyBorder="0">
      <alignment horizontal="right"/>
    </xf>
    <xf numFmtId="281" fontId="77" fillId="57" borderId="22" applyBorder="0">
      <alignment horizontal="right"/>
    </xf>
    <xf numFmtId="281" fontId="77" fillId="57" borderId="22" applyBorder="0">
      <alignment horizontal="right"/>
    </xf>
    <xf numFmtId="281"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2" fontId="78" fillId="0" borderId="0" applyFont="0" applyFill="0" applyBorder="0" applyProtection="0">
      <alignment horizontal="right"/>
      <protection locked="0"/>
    </xf>
    <xf numFmtId="283" fontId="28" fillId="0" borderId="0" applyFont="0" applyFill="0" applyBorder="0" applyAlignment="0" applyProtection="0"/>
    <xf numFmtId="0" fontId="29" fillId="0" borderId="0" applyNumberFormat="0" applyAlignment="0"/>
    <xf numFmtId="283" fontId="79" fillId="62" borderId="0" applyNumberFormat="0" applyFont="0" applyBorder="0" applyAlignment="0">
      <alignment horizontal="right"/>
    </xf>
    <xf numFmtId="284" fontId="80" fillId="62" borderId="14" applyFont="0">
      <alignment horizontal="right"/>
    </xf>
    <xf numFmtId="0" fontId="29" fillId="0" borderId="0" applyNumberFormat="0" applyFill="0" applyBorder="0" applyAlignment="0" applyProtection="0"/>
    <xf numFmtId="198"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5" fontId="86" fillId="0" borderId="0"/>
    <xf numFmtId="0" fontId="87" fillId="0" borderId="0" applyNumberFormat="0" applyFill="0" applyBorder="0" applyAlignment="0" applyProtection="0"/>
    <xf numFmtId="286" fontId="28" fillId="0" borderId="0" applyFont="0" applyFill="0" applyBorder="0" applyAlignment="0" applyProtection="0"/>
    <xf numFmtId="269" fontId="28" fillId="0" borderId="0" applyFont="0" applyFill="0" applyBorder="0" applyAlignment="0" applyProtection="0"/>
    <xf numFmtId="0" fontId="28" fillId="0" borderId="0"/>
    <xf numFmtId="0" fontId="28" fillId="0" borderId="0"/>
    <xf numFmtId="0" fontId="28" fillId="0" borderId="0"/>
    <xf numFmtId="287"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5"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88" fontId="28" fillId="0" borderId="0" applyFont="0" applyFill="0" applyBorder="0" applyAlignment="0" applyProtection="0"/>
    <xf numFmtId="289"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0"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1"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7" fontId="103" fillId="0" borderId="0">
      <alignment horizontal="right"/>
      <protection locked="0"/>
    </xf>
    <xf numFmtId="0" fontId="104" fillId="0" borderId="0" applyNumberFormat="0" applyFill="0" applyBorder="0" applyAlignment="0" applyProtection="0"/>
    <xf numFmtId="198"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2"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1"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3" fontId="110" fillId="0" borderId="0" applyFont="0" applyFill="0" applyBorder="0" applyAlignment="0" applyProtection="0"/>
    <xf numFmtId="294" fontId="111" fillId="0" borderId="0" applyNumberFormat="0" applyFont="0" applyFill="0" applyBorder="0" applyProtection="0"/>
    <xf numFmtId="295"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97"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84" fontId="28" fillId="0" borderId="0" applyFill="0" applyBorder="0" applyAlignment="0"/>
    <xf numFmtId="286" fontId="28" fillId="0" borderId="0" applyFill="0" applyBorder="0" applyAlignment="0"/>
    <xf numFmtId="165" fontId="28" fillId="0" borderId="0" applyFill="0" applyBorder="0" applyAlignment="0"/>
    <xf numFmtId="288" fontId="28" fillId="0" borderId="0" applyFill="0" applyBorder="0" applyAlignment="0"/>
    <xf numFmtId="0" fontId="117" fillId="0" borderId="0" applyFill="0" applyBorder="0" applyAlignment="0"/>
    <xf numFmtId="0" fontId="117" fillId="0" borderId="0" applyFill="0" applyBorder="0" applyAlignment="0"/>
    <xf numFmtId="284"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0" fontId="36" fillId="0" borderId="0" applyFont="0" applyFill="0" applyBorder="0" applyAlignment="0" applyProtection="0">
      <protection locked="0"/>
    </xf>
    <xf numFmtId="0" fontId="121" fillId="0" borderId="0"/>
    <xf numFmtId="289"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301" fontId="36" fillId="0" borderId="0"/>
    <xf numFmtId="164"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2" fontId="131" fillId="0" borderId="0" applyFont="0" applyFill="0" applyBorder="0" applyAlignment="0" applyProtection="0">
      <alignment horizontal="right"/>
    </xf>
    <xf numFmtId="303" fontId="132" fillId="0" borderId="0" applyFont="0" applyFill="0" applyBorder="0" applyAlignment="0" applyProtection="0"/>
    <xf numFmtId="198" fontId="3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30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0" fontId="1" fillId="0" borderId="0" applyFont="0" applyFill="0" applyBorder="0" applyAlignment="0" applyProtection="0"/>
    <xf numFmtId="305"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172" fontId="28" fillId="0" borderId="0" applyFont="0" applyFill="0" applyBorder="0" applyAlignment="0" applyProtection="0"/>
    <xf numFmtId="304" fontId="28"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6" fontId="32" fillId="0" borderId="30" applyFont="0" applyFill="0" applyBorder="0" applyAlignment="0" applyProtection="0"/>
    <xf numFmtId="306" fontId="32" fillId="0" borderId="0" applyFont="0" applyFill="0" applyBorder="0" applyAlignment="0" applyProtection="0"/>
    <xf numFmtId="307" fontId="28" fillId="0" borderId="0"/>
    <xf numFmtId="308" fontId="135" fillId="0" borderId="0" applyFont="0" applyFill="0" applyBorder="0">
      <alignment horizontal="right"/>
    </xf>
    <xf numFmtId="309" fontId="136" fillId="0" borderId="0" applyFont="0" applyFill="0" applyBorder="0" applyAlignment="0"/>
    <xf numFmtId="310" fontId="135" fillId="0" borderId="0" applyFont="0" applyFill="0" applyBorder="0" applyAlignment="0"/>
    <xf numFmtId="311" fontId="137" fillId="72" borderId="22" applyFont="0" applyFill="0" applyBorder="0" applyAlignment="0"/>
    <xf numFmtId="191" fontId="105" fillId="0" borderId="39"/>
    <xf numFmtId="290"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1" fontId="142" fillId="0" borderId="0" applyFill="0" applyBorder="0">
      <alignment horizontal="left"/>
    </xf>
    <xf numFmtId="198"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2"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3" fontId="31" fillId="0" borderId="0" applyFill="0" applyBorder="0">
      <alignment horizontal="right"/>
      <protection locked="0"/>
    </xf>
    <xf numFmtId="314" fontId="31" fillId="0" borderId="0" applyFill="0" applyBorder="0">
      <alignment horizontal="right"/>
      <protection locked="0"/>
    </xf>
    <xf numFmtId="314" fontId="31" fillId="0" borderId="0" applyFill="0" applyBorder="0">
      <alignment horizontal="right"/>
      <protection locked="0"/>
    </xf>
    <xf numFmtId="315" fontId="32" fillId="0" borderId="0" applyFont="0" applyFill="0" applyBorder="0" applyAlignment="0" applyProtection="0"/>
    <xf numFmtId="316" fontId="36" fillId="0" borderId="0"/>
    <xf numFmtId="182" fontId="32" fillId="0" borderId="0"/>
    <xf numFmtId="284" fontId="28" fillId="0" borderId="0" applyFont="0" applyFill="0" applyBorder="0" applyAlignment="0" applyProtection="0"/>
    <xf numFmtId="168" fontId="149" fillId="0" borderId="40">
      <protection locked="0"/>
    </xf>
    <xf numFmtId="317" fontId="131" fillId="0" borderId="0" applyFont="0" applyFill="0" applyBorder="0" applyAlignment="0" applyProtection="0">
      <alignment horizontal="right"/>
    </xf>
    <xf numFmtId="176" fontId="94" fillId="0" borderId="0" applyFont="0" applyFill="0" applyBorder="0" applyAlignment="0" applyProtection="0"/>
    <xf numFmtId="171" fontId="28" fillId="0" borderId="0" applyFont="0" applyFill="0" applyBorder="0" applyAlignment="0" applyProtection="0"/>
    <xf numFmtId="171" fontId="150" fillId="0" borderId="0" applyFont="0" applyFill="0" applyBorder="0" applyAlignment="0" applyProtection="0"/>
    <xf numFmtId="44" fontId="4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177" fontId="94" fillId="0" borderId="0" applyFont="0" applyFill="0" applyBorder="0" applyAlignment="0" applyProtection="0"/>
    <xf numFmtId="318" fontId="32" fillId="0" borderId="30" applyFont="0" applyFill="0" applyBorder="0" applyAlignment="0" applyProtection="0"/>
    <xf numFmtId="319" fontId="151" fillId="0" borderId="0" applyFont="0" applyFill="0" applyBorder="0"/>
    <xf numFmtId="320" fontId="152" fillId="0" borderId="0" applyFont="0" applyFill="0" applyBorder="0" applyAlignment="0"/>
    <xf numFmtId="321" fontId="153" fillId="0" borderId="30" applyFont="0" applyFill="0" applyBorder="0" applyAlignment="0"/>
    <xf numFmtId="322" fontId="138" fillId="0" borderId="0" applyFont="0" applyFill="0" applyBorder="0" applyAlignment="0" applyProtection="0"/>
    <xf numFmtId="323" fontId="28" fillId="0" borderId="0"/>
    <xf numFmtId="324" fontId="131" fillId="0" borderId="0" applyFill="0" applyBorder="0" applyProtection="0">
      <alignment vertical="center"/>
    </xf>
    <xf numFmtId="0" fontId="28" fillId="34" borderId="0" applyFont="0" applyBorder="0"/>
    <xf numFmtId="293" fontId="28" fillId="0" borderId="0"/>
    <xf numFmtId="295" fontId="28" fillId="0" borderId="0"/>
    <xf numFmtId="325"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6"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1" fontId="36" fillId="0" borderId="0" applyFont="0" applyFill="0" applyBorder="0" applyProtection="0">
      <alignment horizontal="right"/>
    </xf>
    <xf numFmtId="327"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28" fontId="62" fillId="0" borderId="0"/>
    <xf numFmtId="14" fontId="157" fillId="0" borderId="0" applyFont="0" applyFill="0" applyBorder="0" applyAlignment="0" applyProtection="0">
      <alignment horizontal="center"/>
    </xf>
    <xf numFmtId="329" fontId="157" fillId="0" borderId="0" applyFont="0" applyFill="0" applyBorder="0" applyAlignment="0" applyProtection="0">
      <alignment horizontal="center"/>
    </xf>
    <xf numFmtId="14" fontId="29" fillId="0" borderId="0" applyFill="0" applyBorder="0">
      <alignment horizontal="left"/>
    </xf>
    <xf numFmtId="0" fontId="28" fillId="0" borderId="0"/>
    <xf numFmtId="330" fontId="38" fillId="0" borderId="0" applyFont="0" applyFill="0" applyBorder="0"/>
    <xf numFmtId="331" fontId="38" fillId="0" borderId="0" applyFont="0" applyFill="0" applyBorder="0"/>
    <xf numFmtId="332" fontId="38" fillId="0" borderId="0" applyFont="0" applyFill="0" applyBorder="0"/>
    <xf numFmtId="189" fontId="70" fillId="58" borderId="0" applyNumberFormat="0" applyBorder="0" applyAlignment="0" applyProtection="0"/>
    <xf numFmtId="189" fontId="70" fillId="74" borderId="0" applyNumberFormat="0" applyBorder="0" applyAlignment="0" applyProtection="0"/>
    <xf numFmtId="189" fontId="70" fillId="44" borderId="0" applyNumberFormat="0" applyBorder="0" applyAlignment="0" applyProtection="0"/>
    <xf numFmtId="189" fontId="70" fillId="55" borderId="0" applyNumberFormat="0" applyBorder="0" applyAlignment="0" applyProtection="0"/>
    <xf numFmtId="189" fontId="70" fillId="54" borderId="0" applyNumberFormat="0" applyBorder="0" applyAlignment="0" applyProtection="0"/>
    <xf numFmtId="189" fontId="70" fillId="50" borderId="0" applyNumberFormat="0" applyBorder="0" applyAlignment="0" applyProtection="0"/>
    <xf numFmtId="38" fontId="31" fillId="0" borderId="43">
      <alignment vertical="center"/>
    </xf>
    <xf numFmtId="333"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5" fontId="38" fillId="0" borderId="0" applyNumberFormat="0" applyFont="0" applyBorder="0"/>
    <xf numFmtId="175" fontId="158" fillId="0" borderId="22" applyNumberFormat="0" applyBorder="0"/>
    <xf numFmtId="175" fontId="158" fillId="0" borderId="22" applyNumberFormat="0" applyBorder="0"/>
    <xf numFmtId="175" fontId="158" fillId="0" borderId="22" applyNumberFormat="0" applyBorder="0"/>
    <xf numFmtId="334"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5" fontId="38" fillId="0" borderId="0" applyFont="0" applyFill="0" applyBorder="0"/>
    <xf numFmtId="336" fontId="28" fillId="0" borderId="0" applyFont="0" applyFill="0" applyBorder="0" applyAlignment="0" applyProtection="0"/>
    <xf numFmtId="336" fontId="28" fillId="0" borderId="0" applyFont="0" applyFill="0" applyBorder="0" applyAlignment="0" applyProtection="0"/>
    <xf numFmtId="336"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37"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89" fontId="162" fillId="46" borderId="0" applyNumberFormat="0" applyBorder="0" applyAlignment="0" applyProtection="0"/>
    <xf numFmtId="165" fontId="163" fillId="0" borderId="0" applyBorder="0">
      <alignment horizontal="right"/>
    </xf>
    <xf numFmtId="338"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89" fontId="28" fillId="0" borderId="0" applyNumberFormat="0" applyFill="0" applyBorder="0" applyAlignment="0" applyProtection="0"/>
    <xf numFmtId="339" fontId="155" fillId="0" borderId="0"/>
    <xf numFmtId="340"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1" fontId="167" fillId="77" borderId="45" applyBorder="0" applyAlignment="0">
      <alignment horizontal="left" vertical="center" indent="1"/>
    </xf>
    <xf numFmtId="341"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1"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0" fontId="89" fillId="0" borderId="0" applyFont="0" applyFill="0" applyBorder="0" applyAlignment="0" applyProtection="0"/>
    <xf numFmtId="0" fontId="155" fillId="0" borderId="52" applyNumberFormat="0" applyFill="0" applyAlignment="0" applyProtection="0"/>
    <xf numFmtId="342" fontId="178" fillId="0" borderId="0" applyNumberFormat="0" applyFill="0" applyBorder="0" applyAlignment="0"/>
    <xf numFmtId="342" fontId="178" fillId="0" borderId="0" applyNumberFormat="0" applyFill="0" applyBorder="0" applyAlignment="0"/>
    <xf numFmtId="343" fontId="31" fillId="0" borderId="0" applyNumberFormat="0" applyFill="0" applyBorder="0" applyAlignment="0"/>
    <xf numFmtId="343"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39" fontId="185" fillId="0" borderId="0" applyBorder="0" applyAlignment="0"/>
    <xf numFmtId="278" fontId="186" fillId="0" borderId="53" applyNumberFormat="0" applyFill="0" applyBorder="0" applyAlignment="0">
      <alignment horizontal="right"/>
      <protection locked="0"/>
    </xf>
    <xf numFmtId="342" fontId="187" fillId="0" borderId="0" applyNumberFormat="0" applyFill="0" applyBorder="0" applyAlignment="0">
      <protection locked="0"/>
    </xf>
    <xf numFmtId="342" fontId="187" fillId="0" borderId="0" applyNumberFormat="0" applyFill="0" applyBorder="0" applyAlignment="0">
      <protection locked="0"/>
    </xf>
    <xf numFmtId="343" fontId="31" fillId="0" borderId="0" applyNumberFormat="0" applyFill="0" applyBorder="0" applyAlignment="0">
      <protection locked="0"/>
    </xf>
    <xf numFmtId="343" fontId="31" fillId="0" borderId="0" applyNumberFormat="0" applyFill="0" applyBorder="0" applyAlignment="0">
      <protection locked="0"/>
    </xf>
    <xf numFmtId="0" fontId="184" fillId="43" borderId="15" applyNumberFormat="0" applyAlignment="0" applyProtection="0"/>
    <xf numFmtId="173"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89" fontId="184" fillId="43" borderId="15" applyNumberFormat="0" applyAlignment="0" applyProtection="0"/>
    <xf numFmtId="0" fontId="184" fillId="43" borderId="15" applyNumberFormat="0" applyAlignment="0" applyProtection="0"/>
    <xf numFmtId="198" fontId="64" fillId="80" borderId="0"/>
    <xf numFmtId="198" fontId="64" fillId="80" borderId="0"/>
    <xf numFmtId="3" fontId="189" fillId="0" borderId="0"/>
    <xf numFmtId="0" fontId="155" fillId="0" borderId="0" applyNumberFormat="0" applyFill="0" applyBorder="0" applyAlignment="0">
      <protection locked="0"/>
    </xf>
    <xf numFmtId="217" fontId="31" fillId="0" borderId="0" applyFill="0" applyBorder="0">
      <alignment horizontal="right"/>
      <protection locked="0"/>
    </xf>
    <xf numFmtId="344" fontId="31" fillId="0" borderId="0" applyFill="0" applyBorder="0">
      <alignment horizontal="right"/>
      <protection locked="0"/>
    </xf>
    <xf numFmtId="344" fontId="31" fillId="0" borderId="0" applyFill="0" applyBorder="0">
      <alignment horizontal="right"/>
      <protection locked="0"/>
    </xf>
    <xf numFmtId="345"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6"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1" fontId="194" fillId="0" borderId="0" applyNumberFormat="0">
      <alignment horizontal="left"/>
    </xf>
    <xf numFmtId="165" fontId="163" fillId="0" borderId="14">
      <alignment horizontal="right"/>
    </xf>
    <xf numFmtId="0" fontId="28" fillId="0" borderId="0"/>
    <xf numFmtId="198" fontId="62" fillId="0" borderId="0" applyNumberFormat="0" applyAlignment="0">
      <alignment horizontal="left"/>
    </xf>
    <xf numFmtId="333" fontId="47" fillId="83" borderId="0" applyNumberFormat="0" applyBorder="0">
      <alignment horizontal="right"/>
      <protection locked="0"/>
    </xf>
    <xf numFmtId="0" fontId="62" fillId="84" borderId="0" applyNumberFormat="0" applyFont="0" applyBorder="0" applyProtection="0"/>
    <xf numFmtId="292" fontId="62" fillId="0" borderId="30">
      <alignment horizontal="right"/>
    </xf>
    <xf numFmtId="292" fontId="62" fillId="0" borderId="0">
      <alignment horizontal="right"/>
    </xf>
    <xf numFmtId="292"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198" fontId="195" fillId="86" borderId="0"/>
    <xf numFmtId="198" fontId="195" fillId="86" borderId="0"/>
    <xf numFmtId="0" fontId="91" fillId="53" borderId="0"/>
    <xf numFmtId="0" fontId="196" fillId="0" borderId="0"/>
    <xf numFmtId="347"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6" fontId="31" fillId="0" borderId="0" applyFont="0" applyFill="0" applyBorder="0" applyAlignment="0" applyProtection="0"/>
    <xf numFmtId="346" fontId="31" fillId="0" borderId="0" applyFont="0" applyFill="0" applyBorder="0" applyAlignment="0" applyProtection="0"/>
    <xf numFmtId="170" fontId="28" fillId="0" borderId="0" applyFont="0" applyFill="0" applyBorder="0" applyAlignment="0" applyProtection="0"/>
    <xf numFmtId="172" fontId="28" fillId="0" borderId="0" applyFont="0" applyFill="0" applyBorder="0" applyAlignment="0" applyProtection="0"/>
    <xf numFmtId="17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305" fontId="28" fillId="0" borderId="0" applyFont="0" applyFill="0" applyBorder="0" applyAlignment="0" applyProtection="0"/>
    <xf numFmtId="348" fontId="38" fillId="0" borderId="41" applyFont="0" applyFill="0" applyBorder="0"/>
    <xf numFmtId="349" fontId="78" fillId="0" borderId="0" applyFont="0" applyFill="0" applyBorder="0" applyProtection="0">
      <alignment horizontal="right"/>
      <protection locked="0"/>
    </xf>
    <xf numFmtId="169"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338"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0" fontId="131" fillId="0" borderId="0" applyFont="0" applyFill="0" applyBorder="0" applyProtection="0">
      <alignment horizontal="right"/>
    </xf>
    <xf numFmtId="304" fontId="112" fillId="67" borderId="0">
      <alignment horizontal="right"/>
    </xf>
    <xf numFmtId="351" fontId="27" fillId="67" borderId="0">
      <alignment horizontal="right"/>
    </xf>
    <xf numFmtId="351"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2"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198" fontId="65" fillId="0" borderId="0"/>
    <xf numFmtId="272" fontId="206"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37" fontId="206"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3"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3"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1" fontId="212" fillId="0" borderId="0" applyFill="0" applyBorder="0" applyAlignment="0">
      <protection locked="0"/>
    </xf>
    <xf numFmtId="4" fontId="212" fillId="0" borderId="0" applyAlignment="0">
      <alignment horizontal="left"/>
      <protection locked="0"/>
    </xf>
    <xf numFmtId="281"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4" fontId="28" fillId="0" borderId="0" applyFont="0" applyFill="0" applyBorder="0" applyAlignment="0" applyProtection="0"/>
    <xf numFmtId="354" fontId="28" fillId="0" borderId="0" applyFont="0" applyFill="0" applyBorder="0" applyAlignment="0" applyProtection="0"/>
    <xf numFmtId="281" fontId="216" fillId="0" borderId="0" applyFill="0" applyBorder="0" applyProtection="0">
      <alignment horizontal="right" vertical="center"/>
    </xf>
    <xf numFmtId="281" fontId="217" fillId="0" borderId="0" applyFill="0" applyBorder="0" applyProtection="0">
      <alignment horizontal="right" vertical="center"/>
    </xf>
    <xf numFmtId="175" fontId="43" fillId="0" borderId="38" applyBorder="0"/>
    <xf numFmtId="175" fontId="177" fillId="0" borderId="38" applyBorder="0"/>
    <xf numFmtId="281" fontId="29" fillId="0" borderId="0" applyAlignment="0"/>
    <xf numFmtId="281" fontId="29" fillId="0" borderId="0" applyAlignment="0"/>
    <xf numFmtId="0" fontId="218" fillId="53" borderId="57" applyNumberFormat="0" applyAlignment="0" applyProtection="0"/>
    <xf numFmtId="0" fontId="17" fillId="7" borderId="9" applyNumberFormat="0" applyAlignment="0" applyProtection="0"/>
    <xf numFmtId="346" fontId="219" fillId="0" borderId="0">
      <alignment horizontal="centerContinuous"/>
    </xf>
    <xf numFmtId="173" fontId="38" fillId="0" borderId="0" applyFont="0" applyFill="0" applyBorder="0"/>
    <xf numFmtId="355" fontId="38" fillId="0" borderId="0" applyFont="0" applyFill="0" applyBorder="0"/>
    <xf numFmtId="173" fontId="220" fillId="0" borderId="38" applyBorder="0"/>
    <xf numFmtId="355"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3" fontId="212" fillId="0" borderId="0" applyFill="0" applyBorder="0" applyAlignment="0">
      <protection locked="0"/>
    </xf>
    <xf numFmtId="356" fontId="31" fillId="0" borderId="0" applyFill="0" applyBorder="0">
      <alignment horizontal="right"/>
      <protection locked="0"/>
    </xf>
    <xf numFmtId="357" fontId="31" fillId="0" borderId="0" applyFill="0" applyBorder="0">
      <alignment horizontal="right"/>
      <protection locked="0"/>
    </xf>
    <xf numFmtId="357" fontId="31" fillId="0" borderId="0" applyFill="0" applyBorder="0">
      <alignment horizontal="right"/>
      <protection locked="0"/>
    </xf>
    <xf numFmtId="358"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59" fontId="95" fillId="0" borderId="0"/>
    <xf numFmtId="359" fontId="95" fillId="0" borderId="0"/>
    <xf numFmtId="359" fontId="95" fillId="0" borderId="0"/>
    <xf numFmtId="359" fontId="95" fillId="0" borderId="0"/>
    <xf numFmtId="0" fontId="95" fillId="0" borderId="0"/>
    <xf numFmtId="0" fontId="95" fillId="0" borderId="0"/>
    <xf numFmtId="359" fontId="95" fillId="0" borderId="0"/>
    <xf numFmtId="359"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198"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6"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1"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0" fontId="91" fillId="0" borderId="0" applyBorder="0" applyProtection="0">
      <alignment horizontal="right"/>
    </xf>
    <xf numFmtId="3" fontId="232" fillId="0" borderId="0"/>
    <xf numFmtId="3" fontId="233" fillId="0" borderId="0"/>
    <xf numFmtId="256" fontId="38" fillId="0" borderId="0" applyFont="0" applyFill="0" applyBorder="0"/>
    <xf numFmtId="361"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3" fontId="234" fillId="89" borderId="0" applyNumberFormat="0" applyBorder="0">
      <alignment horizontal="center"/>
      <protection locked="0"/>
    </xf>
    <xf numFmtId="333" fontId="47" fillId="83" borderId="0" applyNumberFormat="0" applyBorder="0">
      <alignment horizontal="center"/>
      <protection locked="0"/>
    </xf>
    <xf numFmtId="333" fontId="235" fillId="75" borderId="0" applyNumberFormat="0" applyBorder="0">
      <alignment horizontal="center"/>
      <protection locked="0"/>
    </xf>
    <xf numFmtId="333" fontId="235" fillId="83" borderId="0" applyNumberFormat="0" applyBorder="0">
      <alignment horizontal="center"/>
      <protection locked="0"/>
    </xf>
    <xf numFmtId="333" fontId="57" fillId="75" borderId="0" applyNumberFormat="0" applyBorder="0">
      <protection locked="0"/>
    </xf>
    <xf numFmtId="333" fontId="236" fillId="76" borderId="0" applyNumberFormat="0" applyBorder="0">
      <alignment horizontal="left"/>
      <protection locked="0"/>
    </xf>
    <xf numFmtId="333"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3" fontId="236" fillId="91" borderId="0" applyNumberFormat="0" applyBorder="0">
      <protection locked="0"/>
    </xf>
    <xf numFmtId="333" fontId="236" fillId="83" borderId="0" applyNumberFormat="0" applyBorder="0">
      <protection locked="0"/>
    </xf>
    <xf numFmtId="333" fontId="238" fillId="76" borderId="0" applyNumberFormat="0" applyBorder="0">
      <protection locked="0"/>
    </xf>
    <xf numFmtId="333" fontId="236" fillId="81" borderId="0" applyNumberFormat="0" applyBorder="0">
      <alignment vertical="top"/>
      <protection locked="0"/>
    </xf>
    <xf numFmtId="333" fontId="239" fillId="92" borderId="0" applyNumberFormat="0" applyBorder="0">
      <protection locked="0"/>
    </xf>
    <xf numFmtId="170" fontId="28" fillId="0" borderId="0" applyFont="0" applyFill="0" applyBorder="0" applyAlignment="0" applyProtection="0"/>
    <xf numFmtId="172" fontId="28" fillId="0" borderId="0" applyFont="0" applyFill="0" applyBorder="0" applyAlignment="0" applyProtection="0"/>
    <xf numFmtId="362"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5" fontId="163" fillId="0" borderId="0" applyNumberFormat="0"/>
    <xf numFmtId="259" fontId="28"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71" fontId="28" fillId="0" borderId="0" applyFont="0" applyFill="0" applyBorder="0" applyAlignment="0" applyProtection="0"/>
    <xf numFmtId="363" fontId="28" fillId="0" borderId="0" applyFont="0" applyFill="0" applyBorder="0" applyAlignment="0" applyProtection="0"/>
    <xf numFmtId="364"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30">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3"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3"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3"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4" fontId="248" fillId="0" borderId="0" xfId="0" applyNumberFormat="1" applyFont="1"/>
    <xf numFmtId="264"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4" fontId="0" fillId="0" borderId="0" xfId="0" applyNumberFormat="1"/>
    <xf numFmtId="190"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4" fontId="4" fillId="0" borderId="0" xfId="0" applyNumberFormat="1" applyFont="1" applyAlignment="1">
      <alignment horizontal="right"/>
    </xf>
    <xf numFmtId="281"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1" fontId="264" fillId="93" borderId="0" xfId="0" applyNumberFormat="1" applyFont="1" applyFill="1"/>
    <xf numFmtId="264" fontId="248" fillId="0" borderId="0" xfId="0" applyNumberFormat="1" applyFont="1" applyAlignment="1">
      <alignment vertical="top"/>
    </xf>
    <xf numFmtId="0" fontId="0" fillId="0" borderId="0" xfId="0" applyAlignment="1">
      <alignment vertical="top"/>
    </xf>
    <xf numFmtId="173" fontId="4" fillId="0" borderId="0" xfId="1" applyNumberFormat="1" applyFont="1"/>
    <xf numFmtId="0" fontId="272" fillId="0" borderId="0" xfId="0" applyFont="1"/>
    <xf numFmtId="0" fontId="272" fillId="0" borderId="0" xfId="0" applyFont="1" applyAlignment="1">
      <alignment horizontal="right"/>
    </xf>
    <xf numFmtId="3" fontId="272" fillId="0" borderId="0" xfId="0" applyNumberFormat="1" applyFont="1"/>
    <xf numFmtId="4" fontId="272" fillId="0" borderId="0" xfId="0" applyNumberFormat="1" applyFont="1"/>
    <xf numFmtId="0" fontId="273" fillId="0" borderId="0" xfId="0" applyFont="1"/>
    <xf numFmtId="0" fontId="274" fillId="0" borderId="0" xfId="0"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6" fillId="0" borderId="0" xfId="0" applyFont="1" applyAlignment="1">
      <alignment vertical="center" wrapText="1"/>
    </xf>
    <xf numFmtId="0" fontId="276" fillId="0" borderId="61" xfId="0" applyFont="1" applyBorder="1" applyAlignment="1">
      <alignment vertical="center" wrapText="1"/>
    </xf>
    <xf numFmtId="0" fontId="276" fillId="0" borderId="61" xfId="0" applyFont="1" applyBorder="1" applyAlignment="1">
      <alignment horizontal="right" vertical="center" wrapText="1"/>
    </xf>
    <xf numFmtId="0" fontId="277" fillId="2" borderId="0" xfId="0" applyFont="1" applyFill="1" applyAlignment="1">
      <alignment horizontal="left" vertical="center" wrapText="1"/>
    </xf>
    <xf numFmtId="3" fontId="277" fillId="2" borderId="0" xfId="0" applyNumberFormat="1" applyFont="1" applyFill="1" applyAlignment="1">
      <alignment horizontal="right" vertical="center" wrapText="1"/>
    </xf>
    <xf numFmtId="173" fontId="277" fillId="2" borderId="0" xfId="1" applyNumberFormat="1" applyFont="1" applyFill="1" applyAlignment="1">
      <alignment horizontal="right" vertical="center" wrapText="1"/>
    </xf>
    <xf numFmtId="0" fontId="277" fillId="2" borderId="0" xfId="0" applyFont="1" applyFill="1" applyAlignment="1">
      <alignment horizontal="right" vertical="center" wrapText="1"/>
    </xf>
    <xf numFmtId="0" fontId="278" fillId="2" borderId="0" xfId="0" applyFont="1" applyFill="1" applyAlignment="1">
      <alignment horizontal="left" vertical="center" wrapText="1"/>
    </xf>
    <xf numFmtId="3" fontId="278" fillId="2" borderId="0" xfId="0" quotePrefix="1" applyNumberFormat="1" applyFont="1" applyFill="1" applyAlignment="1">
      <alignment horizontal="right" vertical="center" wrapText="1"/>
    </xf>
    <xf numFmtId="3" fontId="278" fillId="2" borderId="0" xfId="0" applyNumberFormat="1" applyFont="1" applyFill="1" applyAlignment="1">
      <alignment horizontal="right" vertical="center" wrapText="1"/>
    </xf>
    <xf numFmtId="2" fontId="277" fillId="2" borderId="0" xfId="0" applyNumberFormat="1" applyFont="1" applyFill="1" applyAlignment="1">
      <alignment horizontal="right" vertical="center" wrapText="1"/>
    </xf>
    <xf numFmtId="0" fontId="277" fillId="0" borderId="0" xfId="0" applyFont="1" applyAlignment="1">
      <alignment horizontal="left" vertical="center" wrapText="1"/>
    </xf>
    <xf numFmtId="3" fontId="277" fillId="0" borderId="0" xfId="0" applyNumberFormat="1" applyFont="1" applyAlignment="1">
      <alignment vertical="center" wrapText="1"/>
    </xf>
    <xf numFmtId="0" fontId="278" fillId="0" borderId="0" xfId="0" applyFont="1" applyAlignment="1">
      <alignment horizontal="left" vertical="center" wrapText="1"/>
    </xf>
    <xf numFmtId="3" fontId="278" fillId="0" borderId="0" xfId="0" applyNumberFormat="1" applyFont="1" applyAlignment="1">
      <alignment vertical="center" wrapText="1"/>
    </xf>
    <xf numFmtId="0" fontId="279" fillId="0" borderId="0" xfId="0" applyFont="1" applyAlignment="1">
      <alignment horizontal="left" vertical="center" wrapText="1"/>
    </xf>
    <xf numFmtId="0" fontId="280" fillId="0" borderId="0" xfId="0" applyFont="1" applyAlignment="1">
      <alignment horizontal="left" vertical="center" wrapText="1"/>
    </xf>
    <xf numFmtId="173" fontId="278" fillId="0" borderId="0" xfId="1" applyNumberFormat="1" applyFont="1" applyAlignment="1">
      <alignment vertical="center" wrapText="1"/>
    </xf>
    <xf numFmtId="4" fontId="277" fillId="0" borderId="0" xfId="0" applyNumberFormat="1" applyFont="1" applyAlignment="1">
      <alignment vertical="center" wrapText="1"/>
    </xf>
    <xf numFmtId="49" fontId="276" fillId="0" borderId="61" xfId="0" quotePrefix="1" applyNumberFormat="1" applyFont="1" applyBorder="1" applyAlignment="1">
      <alignment horizontal="right" vertical="top" wrapText="1"/>
    </xf>
    <xf numFmtId="49" fontId="276" fillId="0" borderId="61" xfId="0" quotePrefix="1" applyNumberFormat="1" applyFont="1" applyBorder="1" applyAlignment="1">
      <alignment horizontal="right" vertical="center" wrapText="1"/>
    </xf>
    <xf numFmtId="3" fontId="277" fillId="0" borderId="0" xfId="0" applyNumberFormat="1" applyFont="1" applyAlignment="1">
      <alignment horizontal="right" vertical="center" wrapText="1"/>
    </xf>
    <xf numFmtId="3" fontId="278" fillId="0" borderId="0" xfId="0" applyNumberFormat="1" applyFont="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2" borderId="0" xfId="0" applyNumberFormat="1" applyFont="1" applyFill="1" applyAlignment="1">
      <alignment horizontal="right" vertical="center" wrapText="1"/>
    </xf>
    <xf numFmtId="0" fontId="278" fillId="2" borderId="65" xfId="0" applyFont="1" applyFill="1" applyBorder="1" applyAlignment="1">
      <alignment horizontal="left" vertical="center" wrapText="1"/>
    </xf>
    <xf numFmtId="3" fontId="278" fillId="2" borderId="65" xfId="0" applyNumberFormat="1" applyFont="1" applyFill="1" applyBorder="1" applyAlignment="1">
      <alignment horizontal="right" vertical="center" wrapText="1"/>
    </xf>
    <xf numFmtId="3" fontId="277" fillId="2" borderId="0" xfId="1" applyNumberFormat="1" applyFont="1" applyFill="1" applyAlignment="1">
      <alignment horizontal="right" vertical="center" wrapText="1"/>
    </xf>
    <xf numFmtId="278" fontId="277" fillId="2" borderId="0" xfId="0" applyNumberFormat="1" applyFont="1" applyFill="1" applyAlignment="1">
      <alignment horizontal="right" vertical="center" wrapText="1"/>
    </xf>
    <xf numFmtId="0" fontId="276" fillId="0" borderId="0" xfId="0" applyFont="1" applyBorder="1" applyAlignment="1">
      <alignment vertical="center" wrapText="1"/>
    </xf>
    <xf numFmtId="0" fontId="279" fillId="0" borderId="0" xfId="0" applyFont="1" applyBorder="1" applyAlignment="1">
      <alignment horizontal="left" vertical="center" wrapText="1"/>
    </xf>
    <xf numFmtId="0" fontId="280" fillId="0" borderId="0" xfId="0" applyFont="1" applyBorder="1" applyAlignment="1">
      <alignment horizontal="left" vertical="center" wrapText="1"/>
    </xf>
    <xf numFmtId="0" fontId="0" fillId="0" borderId="0" xfId="0" applyFont="1" applyBorder="1"/>
    <xf numFmtId="278" fontId="0" fillId="0" borderId="0" xfId="0" applyNumberFormat="1" applyFont="1" applyBorder="1"/>
    <xf numFmtId="3" fontId="272" fillId="2" borderId="0" xfId="0" applyNumberFormat="1" applyFont="1" applyFill="1" applyAlignment="1">
      <alignment horizontal="right"/>
    </xf>
    <xf numFmtId="3" fontId="278" fillId="2" borderId="65" xfId="0" applyNumberFormat="1" applyFont="1" applyFill="1" applyBorder="1" applyAlignment="1">
      <alignment horizontal="right" vertical="center"/>
    </xf>
    <xf numFmtId="3" fontId="277" fillId="2" borderId="0" xfId="0" applyNumberFormat="1" applyFont="1" applyFill="1" applyAlignment="1">
      <alignment horizontal="right" vertical="center"/>
    </xf>
    <xf numFmtId="0" fontId="278"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7" fillId="2" borderId="0" xfId="0" applyFont="1" applyFill="1" applyAlignment="1">
      <alignment horizontal="left" vertical="center"/>
    </xf>
    <xf numFmtId="3" fontId="278" fillId="2" borderId="0" xfId="0" applyNumberFormat="1" applyFont="1" applyFill="1" applyAlignment="1">
      <alignment horizontal="right" vertical="center"/>
    </xf>
    <xf numFmtId="0" fontId="278" fillId="2" borderId="65" xfId="0" applyFont="1" applyFill="1" applyBorder="1" applyAlignment="1">
      <alignment horizontal="left" vertical="center"/>
    </xf>
    <xf numFmtId="173"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78" fillId="2" borderId="0" xfId="0" applyFont="1" applyFill="1" applyAlignment="1">
      <alignment horizontal="right" vertical="center" wrapText="1"/>
    </xf>
    <xf numFmtId="1" fontId="278" fillId="2" borderId="0" xfId="0" applyNumberFormat="1" applyFont="1" applyFill="1" applyAlignment="1">
      <alignment horizontal="right" vertical="center" wrapText="1"/>
    </xf>
    <xf numFmtId="0" fontId="277" fillId="0" borderId="0" xfId="0" applyFont="1" applyAlignment="1">
      <alignment vertical="center" wrapText="1"/>
    </xf>
    <xf numFmtId="0" fontId="279" fillId="2" borderId="0" xfId="0" applyFont="1" applyFill="1" applyAlignment="1">
      <alignment horizontal="left" vertical="center" wrapText="1"/>
    </xf>
    <xf numFmtId="3" fontId="273" fillId="0" borderId="0" xfId="0" applyNumberFormat="1" applyFont="1"/>
    <xf numFmtId="0" fontId="276" fillId="0" borderId="0" xfId="0" applyFont="1" applyBorder="1" applyAlignment="1">
      <alignment horizontal="right" vertical="center" wrapText="1"/>
    </xf>
    <xf numFmtId="0" fontId="277" fillId="0" borderId="0" xfId="0" applyFont="1" applyFill="1" applyAlignment="1">
      <alignment horizontal="left" vertical="center" wrapText="1"/>
    </xf>
    <xf numFmtId="4" fontId="277" fillId="2" borderId="0" xfId="0" applyNumberFormat="1" applyFont="1" applyFill="1" applyAlignment="1">
      <alignment horizontal="right" vertical="center" wrapText="1"/>
    </xf>
    <xf numFmtId="281" fontId="277" fillId="2" borderId="0" xfId="1" applyNumberFormat="1" applyFont="1" applyFill="1" applyAlignment="1">
      <alignment horizontal="right" vertical="center" wrapText="1"/>
    </xf>
    <xf numFmtId="4" fontId="277" fillId="2" borderId="0" xfId="1" applyNumberFormat="1" applyFont="1" applyFill="1" applyAlignment="1">
      <alignment horizontal="right" vertical="center" wrapText="1"/>
    </xf>
    <xf numFmtId="0" fontId="277" fillId="2" borderId="0" xfId="0" applyFont="1" applyFill="1" applyAlignment="1">
      <alignment horizontal="left" vertical="center" wrapText="1"/>
    </xf>
    <xf numFmtId="281" fontId="277" fillId="0" borderId="0" xfId="1" applyNumberFormat="1" applyFont="1" applyFill="1" applyAlignment="1">
      <alignment horizontal="right" vertical="center" wrapText="1"/>
    </xf>
    <xf numFmtId="278" fontId="277" fillId="0" borderId="0" xfId="1" applyNumberFormat="1" applyFont="1" applyFill="1" applyAlignment="1">
      <alignment horizontal="right" vertical="center" wrapText="1"/>
    </xf>
    <xf numFmtId="278" fontId="277" fillId="0" borderId="0" xfId="0" applyNumberFormat="1" applyFont="1" applyFill="1" applyAlignment="1">
      <alignment horizontal="right" vertical="center" wrapText="1"/>
    </xf>
    <xf numFmtId="0" fontId="272" fillId="0" borderId="0" xfId="0" applyFont="1" applyAlignment="1"/>
    <xf numFmtId="3" fontId="277" fillId="0" borderId="0" xfId="0" applyNumberFormat="1" applyFont="1" applyFill="1" applyAlignment="1">
      <alignment vertical="center" wrapText="1"/>
    </xf>
    <xf numFmtId="3" fontId="279" fillId="0" borderId="0" xfId="0" applyNumberFormat="1" applyFont="1" applyAlignment="1">
      <alignment vertical="center" wrapText="1"/>
    </xf>
    <xf numFmtId="0" fontId="276" fillId="0" borderId="61" xfId="0" applyFont="1" applyBorder="1" applyAlignment="1">
      <alignment vertical="top" wrapText="1"/>
    </xf>
    <xf numFmtId="0" fontId="282" fillId="2" borderId="0" xfId="0" applyFont="1" applyFill="1" applyAlignment="1">
      <alignment horizontal="left" vertical="top" wrapText="1"/>
    </xf>
    <xf numFmtId="3" fontId="279" fillId="2" borderId="0" xfId="1" applyNumberFormat="1" applyFont="1" applyFill="1" applyAlignment="1">
      <alignment horizontal="right" vertical="center" wrapText="1"/>
    </xf>
    <xf numFmtId="3" fontId="275" fillId="0" borderId="0" xfId="0" applyNumberFormat="1" applyFont="1"/>
    <xf numFmtId="2" fontId="273" fillId="0" borderId="0" xfId="0" applyNumberFormat="1" applyFont="1"/>
    <xf numFmtId="3" fontId="277" fillId="2" borderId="0" xfId="0" applyNumberFormat="1" applyFont="1" applyFill="1" applyAlignment="1">
      <alignment vertical="center" wrapText="1"/>
    </xf>
    <xf numFmtId="2" fontId="272" fillId="0" borderId="0" xfId="0" applyNumberFormat="1" applyFont="1"/>
    <xf numFmtId="1" fontId="272" fillId="0" borderId="0" xfId="0" applyNumberFormat="1" applyFont="1"/>
    <xf numFmtId="0" fontId="276" fillId="2" borderId="0" xfId="0" applyFont="1" applyFill="1" applyAlignment="1">
      <alignment vertical="center" wrapText="1"/>
    </xf>
    <xf numFmtId="0" fontId="276" fillId="94" borderId="61" xfId="0" applyFont="1" applyFill="1" applyBorder="1" applyAlignment="1">
      <alignment horizontal="right" vertical="center" wrapText="1"/>
    </xf>
    <xf numFmtId="0" fontId="276" fillId="2" borderId="0" xfId="0" applyFont="1" applyFill="1" applyAlignment="1">
      <alignment horizontal="right" vertical="center" wrapText="1"/>
    </xf>
    <xf numFmtId="3" fontId="278" fillId="94" borderId="0" xfId="0" applyNumberFormat="1" applyFont="1" applyFill="1" applyAlignment="1">
      <alignment vertical="center" wrapText="1"/>
    </xf>
    <xf numFmtId="3" fontId="278" fillId="2" borderId="0" xfId="0" applyNumberFormat="1" applyFont="1" applyFill="1" applyAlignment="1">
      <alignment vertical="center" wrapText="1"/>
    </xf>
    <xf numFmtId="3" fontId="277" fillId="94" borderId="0" xfId="0" applyNumberFormat="1" applyFont="1" applyFill="1" applyAlignment="1">
      <alignment vertical="center" wrapText="1"/>
    </xf>
    <xf numFmtId="0" fontId="276" fillId="0" borderId="0" xfId="0" applyFont="1" applyAlignment="1">
      <alignment horizontal="right" vertical="center" wrapText="1"/>
    </xf>
    <xf numFmtId="0" fontId="276" fillId="94" borderId="0" xfId="0" applyFont="1" applyFill="1" applyAlignment="1">
      <alignment horizontal="right" vertical="center" wrapText="1"/>
    </xf>
    <xf numFmtId="0" fontId="272" fillId="2" borderId="0" xfId="0" applyFont="1" applyFill="1"/>
    <xf numFmtId="3" fontId="278" fillId="0" borderId="0" xfId="0" applyNumberFormat="1" applyFont="1" applyFill="1" applyAlignment="1">
      <alignment vertical="center" wrapText="1"/>
    </xf>
    <xf numFmtId="0" fontId="278" fillId="0" borderId="0" xfId="0" applyFont="1" applyFill="1" applyAlignment="1">
      <alignment horizontal="left" vertical="center" wrapText="1"/>
    </xf>
    <xf numFmtId="3" fontId="0" fillId="0" borderId="0" xfId="0" applyNumberFormat="1" applyFont="1"/>
    <xf numFmtId="0" fontId="2" fillId="0" borderId="0" xfId="0" applyFont="1" applyFill="1"/>
    <xf numFmtId="0" fontId="0" fillId="0" borderId="0" xfId="0" applyFill="1"/>
    <xf numFmtId="0" fontId="277" fillId="0" borderId="0" xfId="0" applyFont="1" applyAlignment="1">
      <alignment horizontal="left" vertical="center" wrapText="1"/>
    </xf>
    <xf numFmtId="0" fontId="276" fillId="0" borderId="0" xfId="0" applyFont="1" applyFill="1" applyAlignment="1">
      <alignment vertical="center" wrapText="1"/>
    </xf>
    <xf numFmtId="0" fontId="288" fillId="2" borderId="0" xfId="0" quotePrefix="1" applyFont="1" applyFill="1" applyAlignment="1">
      <alignment horizontal="left" vertical="center" wrapText="1"/>
    </xf>
    <xf numFmtId="3" fontId="288" fillId="2" borderId="0" xfId="0" applyNumberFormat="1" applyFont="1" applyFill="1" applyAlignment="1">
      <alignment horizontal="right" vertical="center" wrapText="1"/>
    </xf>
    <xf numFmtId="3" fontId="289" fillId="2" borderId="0" xfId="1" applyNumberFormat="1" applyFont="1" applyFill="1" applyAlignment="1">
      <alignment horizontal="right" vertical="center" wrapText="1"/>
    </xf>
    <xf numFmtId="0" fontId="289" fillId="0" borderId="0" xfId="0" applyFont="1" applyAlignment="1">
      <alignment horizontal="left" vertical="center" wrapText="1"/>
    </xf>
    <xf numFmtId="3" fontId="289" fillId="0" borderId="0" xfId="0" applyNumberFormat="1" applyFont="1" applyAlignment="1">
      <alignment horizontal="right" vertical="center" wrapText="1"/>
    </xf>
    <xf numFmtId="3" fontId="278" fillId="2" borderId="0" xfId="1" applyNumberFormat="1" applyFont="1" applyFill="1" applyAlignment="1">
      <alignment horizontal="righ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82" fillId="2" borderId="0" xfId="0" applyFont="1" applyFill="1" applyAlignment="1">
      <alignment horizontal="left" vertical="top" wrapText="1"/>
    </xf>
    <xf numFmtId="0" fontId="272" fillId="0" borderId="0" xfId="0" applyFont="1" applyAlignment="1">
      <alignment horizontal="left" vertical="top" wrapText="1"/>
    </xf>
    <xf numFmtId="0" fontId="277" fillId="0" borderId="0" xfId="0" applyFont="1" applyAlignment="1">
      <alignment horizontal="left" vertical="center"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Årstal" xfId="2819" xr:uid="{00000000-0005-0000-0000-00009F150000}"/>
    <cellStyle name="Årtal" xfId="2820" xr:uid="{00000000-0005-0000-0000-0000A0150000}"/>
    <cellStyle name="Årtal 2" xfId="2821" xr:uid="{00000000-0005-0000-0000-0000A115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äkning" xfId="2833" xr:uid="{00000000-0005-0000-0000-00000C0B0000}"/>
    <cellStyle name="Beregning" xfId="2834" xr:uid="{00000000-0005-0000-0000-00000B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ålig" xfId="3760" xr:uid="{00000000-0005-0000-0000-0000D00E0000}"/>
    <cellStyle name="DarkBlue" xfId="3761" xr:uid="{00000000-0005-0000-0000-0000AB0E0000}"/>
    <cellStyle name="Dårlig" xfId="3762" xr:uid="{00000000-0005-0000-0000-0000D1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änk" xfId="4097" xr:uid="{00000000-0005-0000-0000-000002100000}"/>
    <cellStyle name="Hyperlänk 2" xfId="4098" xr:uid="{00000000-0005-0000-0000-000003100000}"/>
    <cellStyle name="Hyperlänk 2 2" xfId="4099" xr:uid="{00000000-0005-0000-0000-00000410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änkad cell" xfId="4150" xr:uid="{00000000-0005-0000-0000-000044100000}"/>
    <cellStyle name="Länkinm" xfId="4151" xr:uid="{00000000-0005-0000-0000-000045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øytral" xfId="5404" xr:uid="{00000000-0005-0000-0000-000020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Året" xfId="5540" xr:uid="{9628A615-F6EC-415A-9BB4-B916BB43E722}"/>
    <cellStyle name="SiffraSumma" xfId="5544" xr:uid="{B43FE21E-58B7-4243-98F9-3EA5058F995F}"/>
    <cellStyle name="SiffraSummaÅret" xfId="5545" xr:uid="{5D405706-2960-4D0E-A3F0-18CA09652F6C}"/>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ährung [0]_Ergebnis" xfId="5522" xr:uid="{00000000-0005-0000-0000-00009B150000}"/>
    <cellStyle name="Währung_ACEA" xfId="5523" xr:uid="{00000000-0005-0000-0000-00009C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Year" xfId="5535" xr:uid="{00000000-0005-0000-0000-00009D150000}"/>
    <cellStyle name="ynergos" xfId="5536" xr:uid="{00000000-0005-0000-0000-00009E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ColWidth="8.81640625" defaultRowHeight="14.5"/>
  <cols>
    <col min="1" max="1" width="41.453125" customWidth="1"/>
    <col min="2" max="3" width="10.81640625" customWidth="1"/>
    <col min="4" max="4" width="3.453125" customWidth="1"/>
    <col min="7" max="7" width="35.453125" bestFit="1" customWidth="1"/>
    <col min="8" max="9" width="12.453125" customWidth="1"/>
    <col min="10" max="10" width="3.453125" customWidth="1"/>
    <col min="14" max="14" width="9.453125" customWidth="1"/>
    <col min="16" max="16" width="9.453125" bestFit="1" customWidth="1"/>
    <col min="17" max="17" width="12" customWidth="1"/>
    <col min="21" max="21" width="45.453125" bestFit="1" customWidth="1"/>
  </cols>
  <sheetData>
    <row r="1" spans="1:29">
      <c r="A1" s="1" t="s">
        <v>207</v>
      </c>
      <c r="N1" s="51"/>
    </row>
    <row r="2" spans="1:29" ht="15" thickBot="1">
      <c r="A2" s="44" t="s">
        <v>181</v>
      </c>
      <c r="B2" s="36"/>
      <c r="C2" s="36"/>
      <c r="D2" s="36"/>
      <c r="E2" s="36"/>
      <c r="F2" s="36"/>
      <c r="AA2" t="s">
        <v>163</v>
      </c>
    </row>
    <row r="3" spans="1:29" ht="35" thickBot="1">
      <c r="A3" s="6" t="s">
        <v>2</v>
      </c>
      <c r="B3" s="17" t="s">
        <v>201</v>
      </c>
      <c r="C3" s="17" t="s">
        <v>256</v>
      </c>
      <c r="D3" s="17"/>
      <c r="E3" s="17" t="s">
        <v>257</v>
      </c>
      <c r="F3" s="38"/>
      <c r="G3" s="6" t="s">
        <v>2</v>
      </c>
      <c r="H3" s="17" t="s">
        <v>196</v>
      </c>
      <c r="I3" s="17" t="s">
        <v>258</v>
      </c>
      <c r="J3" s="17"/>
      <c r="K3" s="17" t="s">
        <v>259</v>
      </c>
      <c r="N3" s="72" t="s">
        <v>205</v>
      </c>
      <c r="AA3" s="2" t="s">
        <v>120</v>
      </c>
      <c r="AC3">
        <v>612</v>
      </c>
    </row>
    <row r="4" spans="1:29" ht="15" thickTop="1">
      <c r="A4" s="2" t="s">
        <v>255</v>
      </c>
      <c r="B4" s="33">
        <v>17537.113000000001</v>
      </c>
      <c r="C4" s="33">
        <v>13688.431</v>
      </c>
      <c r="D4" s="83"/>
      <c r="E4" s="33">
        <v>4039.1780000000008</v>
      </c>
      <c r="F4" s="33"/>
      <c r="G4" s="2" t="s">
        <v>4</v>
      </c>
      <c r="H4" s="33">
        <v>14366.842000000001</v>
      </c>
      <c r="I4" s="33">
        <v>10609.187</v>
      </c>
      <c r="J4" s="83"/>
      <c r="K4" s="33">
        <v>3823.0820000000008</v>
      </c>
      <c r="M4" s="52"/>
      <c r="AA4" s="2" t="s">
        <v>123</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169</v>
      </c>
      <c r="AA5" s="2" t="s">
        <v>124</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125</v>
      </c>
      <c r="AC6">
        <v>-312</v>
      </c>
    </row>
    <row r="7" spans="1:29">
      <c r="A7" s="2" t="s">
        <v>152</v>
      </c>
      <c r="B7" s="33">
        <v>-5344.6570000000002</v>
      </c>
      <c r="C7" s="33">
        <v>-3106.6440000000002</v>
      </c>
      <c r="D7" s="83"/>
      <c r="E7" s="33">
        <v>-2242.5699999999997</v>
      </c>
      <c r="F7" s="82"/>
      <c r="G7" s="2" t="s">
        <v>152</v>
      </c>
      <c r="H7" s="33">
        <v>-4400.8099999999995</v>
      </c>
      <c r="I7" s="33">
        <v>-2421.1860000000001</v>
      </c>
      <c r="J7" s="83"/>
      <c r="K7" s="33">
        <v>-1982.8579999999993</v>
      </c>
    </row>
    <row r="8" spans="1:29">
      <c r="A8" s="2" t="s">
        <v>153</v>
      </c>
      <c r="B8" s="33">
        <v>42.048999999999999</v>
      </c>
      <c r="C8" s="33">
        <v>-54.755000000000003</v>
      </c>
      <c r="D8" s="83"/>
      <c r="E8" s="33">
        <v>91.944000000000003</v>
      </c>
      <c r="F8" s="82"/>
      <c r="G8" s="2" t="s">
        <v>153</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163</v>
      </c>
    </row>
    <row r="16" spans="1:29" ht="7.5" customHeight="1">
      <c r="A16" s="20"/>
      <c r="B16" s="64"/>
      <c r="C16" s="64"/>
      <c r="D16" s="64"/>
      <c r="E16" s="64"/>
      <c r="F16" s="81"/>
      <c r="G16" s="20"/>
      <c r="H16" s="64"/>
      <c r="I16" s="64"/>
      <c r="J16" s="64"/>
      <c r="K16" s="64"/>
    </row>
    <row r="17" spans="1:22" ht="12" customHeight="1">
      <c r="A17" s="225" t="s">
        <v>241</v>
      </c>
      <c r="B17" s="225"/>
      <c r="C17" s="225"/>
      <c r="D17" s="225"/>
      <c r="E17" s="225"/>
      <c r="F17" s="81"/>
      <c r="G17" s="225" t="s">
        <v>241</v>
      </c>
      <c r="H17" s="225"/>
      <c r="I17" s="225"/>
      <c r="J17" s="225"/>
      <c r="K17" s="225"/>
    </row>
    <row r="18" spans="1:22" s="120" customFormat="1" ht="24.75" customHeight="1">
      <c r="A18" s="226" t="s">
        <v>243</v>
      </c>
      <c r="B18" s="226"/>
      <c r="C18" s="226"/>
      <c r="D18" s="226"/>
      <c r="E18" s="226"/>
      <c r="F18" s="119"/>
      <c r="G18" s="226" t="s">
        <v>243</v>
      </c>
      <c r="H18" s="226"/>
      <c r="I18" s="226"/>
      <c r="J18" s="226"/>
      <c r="K18" s="226"/>
    </row>
    <row r="19" spans="1:22" s="120" customFormat="1" ht="24.75" customHeight="1">
      <c r="A19" s="226" t="s">
        <v>260</v>
      </c>
      <c r="B19" s="226"/>
      <c r="C19" s="226"/>
      <c r="D19" s="226"/>
      <c r="E19" s="226"/>
      <c r="F19" s="119"/>
      <c r="G19" s="226" t="s">
        <v>261</v>
      </c>
      <c r="H19" s="226"/>
      <c r="I19" s="226"/>
      <c r="J19" s="226"/>
      <c r="K19" s="226"/>
    </row>
    <row r="20" spans="1:22">
      <c r="A20" s="74" t="s">
        <v>211</v>
      </c>
      <c r="E20" s="18"/>
      <c r="G20" s="74" t="s">
        <v>211</v>
      </c>
      <c r="U20" t="s">
        <v>167</v>
      </c>
      <c r="V20">
        <v>1971</v>
      </c>
    </row>
    <row r="22" spans="1:22">
      <c r="A22" s="1" t="s">
        <v>208</v>
      </c>
    </row>
    <row r="23" spans="1:22" ht="15" thickBot="1">
      <c r="A23" t="s">
        <v>155</v>
      </c>
      <c r="B23" s="36"/>
      <c r="C23" s="36"/>
      <c r="D23" s="36"/>
      <c r="E23" s="36"/>
      <c r="F23" s="36"/>
    </row>
    <row r="24" spans="1:22" ht="23.5" thickBot="1">
      <c r="A24" s="6" t="s">
        <v>2</v>
      </c>
      <c r="B24" s="17" t="s">
        <v>191</v>
      </c>
      <c r="C24" s="17" t="s">
        <v>245</v>
      </c>
      <c r="D24" s="17"/>
      <c r="E24" s="17" t="s">
        <v>246</v>
      </c>
      <c r="F24" s="38"/>
      <c r="G24" s="6" t="s">
        <v>2</v>
      </c>
      <c r="H24" s="17" t="s">
        <v>194</v>
      </c>
      <c r="I24" s="17" t="s">
        <v>247</v>
      </c>
      <c r="J24" s="17"/>
      <c r="K24" s="17" t="s">
        <v>248</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170</v>
      </c>
      <c r="B27" s="11">
        <v>779.84500000000003</v>
      </c>
      <c r="C27" s="11">
        <v>280.904</v>
      </c>
      <c r="D27" s="5"/>
      <c r="E27" s="5">
        <v>497.63299999999998</v>
      </c>
      <c r="F27" s="5" t="s">
        <v>164</v>
      </c>
      <c r="G27" s="35" t="s">
        <v>170</v>
      </c>
      <c r="H27" s="11">
        <v>784.97299999999996</v>
      </c>
      <c r="I27" s="5">
        <v>333</v>
      </c>
      <c r="J27" s="5"/>
      <c r="K27" s="5">
        <v>451.59100000000001</v>
      </c>
      <c r="R27" s="2"/>
      <c r="S27" s="5"/>
      <c r="T27" s="2"/>
    </row>
    <row r="28" spans="1:22" hidden="1">
      <c r="A28" s="41" t="s">
        <v>130</v>
      </c>
      <c r="B28" s="40"/>
      <c r="C28" s="5"/>
      <c r="D28" s="5"/>
      <c r="E28" s="5">
        <v>0</v>
      </c>
      <c r="F28" s="5" t="s">
        <v>198</v>
      </c>
      <c r="G28" s="41" t="s">
        <v>130</v>
      </c>
      <c r="H28" s="40"/>
      <c r="I28" s="5"/>
      <c r="J28" s="5"/>
      <c r="K28" s="5">
        <v>0</v>
      </c>
      <c r="T28" s="7"/>
    </row>
    <row r="29" spans="1:22" hidden="1">
      <c r="A29" s="41" t="s">
        <v>119</v>
      </c>
      <c r="B29" s="40"/>
      <c r="C29" s="5"/>
      <c r="D29" s="5"/>
      <c r="E29" s="5">
        <v>0</v>
      </c>
      <c r="F29" s="5"/>
      <c r="G29" s="41" t="s">
        <v>119</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262</v>
      </c>
      <c r="E32" s="5">
        <v>1777.277</v>
      </c>
      <c r="F32" s="5" t="s">
        <v>164</v>
      </c>
      <c r="G32" s="35" t="s">
        <v>30</v>
      </c>
      <c r="H32" s="11">
        <v>8482.9979999999996</v>
      </c>
      <c r="I32" s="5">
        <v>7449</v>
      </c>
      <c r="J32" s="83" t="s">
        <v>262</v>
      </c>
      <c r="K32" s="5">
        <v>1109.7850000000001</v>
      </c>
      <c r="L32" s="85"/>
      <c r="N32" s="85"/>
    </row>
    <row r="33" spans="1:14">
      <c r="A33" s="35" t="s">
        <v>119</v>
      </c>
      <c r="B33" s="11">
        <v>0</v>
      </c>
      <c r="C33" s="5">
        <v>0</v>
      </c>
      <c r="D33" s="83"/>
      <c r="E33" s="5">
        <v>1110.433</v>
      </c>
      <c r="F33" s="93">
        <f>1804.731-E32</f>
        <v>27.453999999999951</v>
      </c>
      <c r="G33" s="35" t="s">
        <v>119</v>
      </c>
      <c r="H33" s="11"/>
      <c r="I33" s="5">
        <v>685</v>
      </c>
      <c r="J33" s="83"/>
      <c r="K33" s="5">
        <v>0</v>
      </c>
      <c r="L33" s="85"/>
      <c r="M33" t="s">
        <v>228</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131</v>
      </c>
      <c r="B36" s="40"/>
      <c r="C36" s="5"/>
      <c r="D36" s="5"/>
      <c r="E36" s="5">
        <v>0</v>
      </c>
      <c r="F36" s="5"/>
      <c r="G36" s="41" t="s">
        <v>131</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197</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113</v>
      </c>
      <c r="B41" s="10"/>
      <c r="C41" s="10"/>
      <c r="D41" s="10"/>
      <c r="E41" s="10"/>
      <c r="F41" s="10"/>
      <c r="G41" s="7" t="s">
        <v>113</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117</v>
      </c>
      <c r="B43" s="5">
        <v>2147.7199999999998</v>
      </c>
      <c r="C43" s="5">
        <v>609.2120000000001</v>
      </c>
      <c r="D43" s="5"/>
      <c r="E43" s="5">
        <v>1537.72</v>
      </c>
      <c r="F43" s="5"/>
      <c r="G43" s="2" t="s">
        <v>117</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114</v>
      </c>
      <c r="B47" s="11">
        <v>7422.9459999999999</v>
      </c>
      <c r="C47" s="5">
        <v>6110.74</v>
      </c>
      <c r="D47" s="83" t="s">
        <v>262</v>
      </c>
      <c r="E47" s="5">
        <v>1875.018</v>
      </c>
      <c r="F47" s="5"/>
      <c r="G47" s="2" t="s">
        <v>114</v>
      </c>
      <c r="H47" s="11">
        <v>7152.7170000000006</v>
      </c>
      <c r="I47" s="5">
        <v>6003</v>
      </c>
      <c r="J47" s="83" t="s">
        <v>262</v>
      </c>
      <c r="K47" s="5">
        <v>1225.0639999999999</v>
      </c>
      <c r="L47" s="85"/>
      <c r="N47" s="85"/>
    </row>
    <row r="48" spans="1:14">
      <c r="A48" s="35" t="s">
        <v>116</v>
      </c>
      <c r="B48" s="11"/>
      <c r="C48" s="5">
        <v>1110.431</v>
      </c>
      <c r="D48" s="83"/>
      <c r="E48" s="5">
        <v>0</v>
      </c>
      <c r="F48" s="5"/>
      <c r="G48" s="35" t="s">
        <v>116</v>
      </c>
      <c r="H48" s="11"/>
      <c r="I48" s="5">
        <v>0</v>
      </c>
      <c r="J48" s="5"/>
      <c r="K48" s="5">
        <v>685</v>
      </c>
    </row>
    <row r="49" spans="1:13" hidden="1">
      <c r="A49" s="41" t="s">
        <v>128</v>
      </c>
      <c r="B49" s="40"/>
      <c r="C49" s="5"/>
      <c r="D49" s="5"/>
      <c r="E49" s="5">
        <v>0</v>
      </c>
      <c r="F49" s="5"/>
      <c r="G49" s="41" t="s">
        <v>128</v>
      </c>
      <c r="H49" s="40"/>
      <c r="I49" s="5"/>
      <c r="J49" s="5"/>
      <c r="K49" s="5">
        <v>0</v>
      </c>
    </row>
    <row r="50" spans="1:13">
      <c r="A50" s="35" t="s">
        <v>171</v>
      </c>
      <c r="B50" s="11">
        <v>17.699000000000002</v>
      </c>
      <c r="C50" s="11"/>
      <c r="D50" s="11"/>
      <c r="E50" s="11">
        <v>17.699000000000002</v>
      </c>
      <c r="F50" s="11"/>
      <c r="G50" s="35" t="s">
        <v>171</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25" t="s">
        <v>244</v>
      </c>
      <c r="B54" s="225"/>
      <c r="C54" s="225"/>
      <c r="D54" s="225"/>
      <c r="E54" s="225"/>
      <c r="F54" s="10"/>
      <c r="G54" s="225" t="s">
        <v>244</v>
      </c>
      <c r="H54" s="225"/>
      <c r="I54" s="225"/>
      <c r="J54" s="225"/>
      <c r="K54" s="225"/>
    </row>
    <row r="55" spans="1:13" ht="15">
      <c r="A55" s="225" t="s">
        <v>263</v>
      </c>
      <c r="B55" s="225"/>
      <c r="C55" s="225"/>
      <c r="D55" s="225"/>
      <c r="E55" s="225"/>
      <c r="F55" s="10"/>
      <c r="G55" s="225" t="s">
        <v>264</v>
      </c>
      <c r="H55" s="225"/>
      <c r="I55" s="225"/>
      <c r="J55" s="225"/>
      <c r="K55" s="225"/>
    </row>
    <row r="56" spans="1:13" ht="15">
      <c r="A56" s="225"/>
      <c r="B56" s="225"/>
      <c r="C56" s="225"/>
      <c r="D56" s="225"/>
      <c r="E56" s="225"/>
      <c r="F56" s="10"/>
      <c r="G56" s="225"/>
      <c r="H56" s="225"/>
      <c r="I56" s="225"/>
      <c r="J56" s="225"/>
      <c r="K56" s="225"/>
    </row>
    <row r="57" spans="1:13">
      <c r="A57" s="74" t="s">
        <v>211</v>
      </c>
      <c r="G57" s="74" t="s">
        <v>211</v>
      </c>
    </row>
    <row r="58" spans="1:13">
      <c r="A58" s="7" t="s">
        <v>187</v>
      </c>
      <c r="B58" s="4">
        <v>-3.0000000042491592E-3</v>
      </c>
      <c r="C58" s="4">
        <v>-0.13500000000203727</v>
      </c>
      <c r="D58" s="4"/>
      <c r="E58" s="4">
        <v>0.1319999999986976</v>
      </c>
      <c r="F58" s="4"/>
      <c r="G58" s="2"/>
      <c r="H58" s="4">
        <v>-1.0000000002037268E-3</v>
      </c>
      <c r="I58" s="4">
        <v>0</v>
      </c>
      <c r="J58" s="4"/>
      <c r="K58" s="4">
        <v>0.51900000000023283</v>
      </c>
    </row>
    <row r="60" spans="1:13">
      <c r="A60" s="16" t="s">
        <v>209</v>
      </c>
      <c r="G60" s="16"/>
    </row>
    <row r="61" spans="1:13" ht="15" thickBot="1">
      <c r="A61" t="s">
        <v>172</v>
      </c>
      <c r="E61" s="36"/>
      <c r="F61" s="36"/>
      <c r="K61" s="36"/>
    </row>
    <row r="62" spans="1:13" ht="23.5" thickBot="1">
      <c r="A62" s="6" t="s">
        <v>2</v>
      </c>
      <c r="B62" s="17" t="s">
        <v>156</v>
      </c>
      <c r="C62" s="17" t="s">
        <v>249</v>
      </c>
      <c r="D62" s="17"/>
      <c r="E62" s="17" t="s">
        <v>250</v>
      </c>
      <c r="F62" s="38"/>
      <c r="G62" s="6" t="s">
        <v>2</v>
      </c>
      <c r="H62" s="17" t="s">
        <v>196</v>
      </c>
      <c r="I62" s="17" t="s">
        <v>242</v>
      </c>
      <c r="J62" s="17"/>
      <c r="K62" s="17" t="s">
        <v>251</v>
      </c>
    </row>
    <row r="63" spans="1:13" ht="15" thickTop="1">
      <c r="A63" s="2" t="s">
        <v>120</v>
      </c>
      <c r="B63" s="29">
        <v>611.80400000000088</v>
      </c>
      <c r="C63" s="29">
        <v>1293.9270000000004</v>
      </c>
      <c r="D63" s="29"/>
      <c r="E63" s="29">
        <v>-697.14699999999948</v>
      </c>
      <c r="F63" s="29"/>
      <c r="G63" s="2" t="s">
        <v>120</v>
      </c>
      <c r="H63" s="29">
        <v>692.55500000000154</v>
      </c>
      <c r="I63" s="29">
        <v>814.96899999999982</v>
      </c>
      <c r="J63" s="29"/>
      <c r="K63" s="29">
        <v>-133.24299999999829</v>
      </c>
    </row>
    <row r="64" spans="1:13">
      <c r="A64" s="2" t="s">
        <v>123</v>
      </c>
      <c r="B64" s="29">
        <v>1011</v>
      </c>
      <c r="C64" s="29">
        <v>164.35599999999999</v>
      </c>
      <c r="D64" s="29"/>
      <c r="E64" s="29">
        <v>846.64400000000001</v>
      </c>
      <c r="F64" s="29"/>
      <c r="G64" s="2" t="s">
        <v>123</v>
      </c>
      <c r="H64" s="99">
        <v>417</v>
      </c>
      <c r="I64" s="29">
        <v>149.28</v>
      </c>
      <c r="J64" s="29"/>
      <c r="K64" s="29">
        <v>267.72000000000003</v>
      </c>
    </row>
    <row r="65" spans="1:12" hidden="1">
      <c r="A65" s="2" t="s">
        <v>124</v>
      </c>
      <c r="B65" s="29"/>
      <c r="C65" s="29"/>
      <c r="D65" s="29"/>
      <c r="E65" s="29">
        <v>0</v>
      </c>
      <c r="F65" s="29"/>
      <c r="G65" s="2" t="s">
        <v>124</v>
      </c>
      <c r="H65" s="99"/>
      <c r="I65" s="29"/>
      <c r="J65" s="29"/>
      <c r="K65" s="29">
        <v>0</v>
      </c>
    </row>
    <row r="66" spans="1:12">
      <c r="A66" s="2" t="s">
        <v>125</v>
      </c>
      <c r="B66" s="29">
        <v>-312</v>
      </c>
      <c r="C66" s="29">
        <v>-41.611667603027911</v>
      </c>
      <c r="D66" s="29"/>
      <c r="E66" s="29">
        <v>-255.36433239697209</v>
      </c>
      <c r="F66" s="29"/>
      <c r="G66" s="2" t="s">
        <v>125</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154</v>
      </c>
      <c r="B70" s="11">
        <v>762.87199999999984</v>
      </c>
      <c r="C70" s="11">
        <v>-61.953000000000003</v>
      </c>
      <c r="D70" s="11"/>
      <c r="E70" s="11">
        <v>824.82499999999982</v>
      </c>
      <c r="F70" s="11"/>
      <c r="G70" s="2" t="s">
        <v>154</v>
      </c>
      <c r="H70" s="11">
        <v>61.784999999999997</v>
      </c>
      <c r="I70" s="11">
        <v>-19.283000000000001</v>
      </c>
      <c r="J70" s="11"/>
      <c r="K70" s="11">
        <v>81.067999999999998</v>
      </c>
    </row>
    <row r="71" spans="1:12">
      <c r="A71" s="2" t="s">
        <v>121</v>
      </c>
      <c r="B71" s="11">
        <v>-329.96500000000003</v>
      </c>
      <c r="C71" s="11" t="e">
        <f>+#REF!</f>
        <v>#REF!</v>
      </c>
      <c r="D71" s="11"/>
      <c r="E71" s="11">
        <v>-175.79600000000002</v>
      </c>
      <c r="F71" s="11"/>
      <c r="G71" s="2" t="s">
        <v>121</v>
      </c>
      <c r="H71" s="11">
        <v>-668.17700000000002</v>
      </c>
      <c r="I71" s="11">
        <v>-499.61200000000002</v>
      </c>
      <c r="J71" s="11"/>
      <c r="K71" s="11">
        <v>-168.565</v>
      </c>
    </row>
    <row r="72" spans="1:12">
      <c r="A72" s="2" t="s">
        <v>122</v>
      </c>
      <c r="B72" s="11">
        <v>31.992999999999974</v>
      </c>
      <c r="C72" s="11">
        <v>15.853999999999999</v>
      </c>
      <c r="D72" s="11"/>
      <c r="E72" s="11">
        <v>16.138999999999974</v>
      </c>
      <c r="F72" s="11"/>
      <c r="G72" s="2" t="s">
        <v>122</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218</v>
      </c>
      <c r="B80" s="11">
        <v>-18.697999999999979</v>
      </c>
      <c r="C80" s="11"/>
      <c r="D80" s="11"/>
      <c r="E80" s="11">
        <v>-18.697999999999979</v>
      </c>
      <c r="F80" s="11"/>
      <c r="G80" s="2" t="s">
        <v>218</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25" t="s">
        <v>244</v>
      </c>
      <c r="B82" s="225"/>
      <c r="C82" s="225"/>
      <c r="D82" s="225"/>
      <c r="E82" s="225"/>
      <c r="F82" s="10"/>
      <c r="G82" s="225" t="s">
        <v>244</v>
      </c>
      <c r="H82" s="225"/>
      <c r="I82" s="225"/>
      <c r="J82" s="225"/>
      <c r="K82" s="225"/>
    </row>
    <row r="83" spans="1:11">
      <c r="A83" s="74" t="s">
        <v>211</v>
      </c>
      <c r="G83" s="74" t="s">
        <v>211</v>
      </c>
    </row>
    <row r="84" spans="1:11">
      <c r="A84" s="3" t="s">
        <v>168</v>
      </c>
      <c r="B84" s="15">
        <v>8.4000000000514774E-2</v>
      </c>
      <c r="C84" s="15">
        <v>3.3239697253861777E-4</v>
      </c>
      <c r="D84" s="15">
        <v>0</v>
      </c>
      <c r="E84" s="15">
        <v>8.3667603028288795E-2</v>
      </c>
      <c r="F84" s="15"/>
      <c r="G84" s="3" t="s">
        <v>168</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75" customHeight="1" thickTop="1" thickBot="1">
      <c r="A89" s="80" t="s">
        <v>72</v>
      </c>
      <c r="B89" s="73" t="s">
        <v>191</v>
      </c>
      <c r="C89" s="73" t="s">
        <v>192</v>
      </c>
      <c r="D89" s="73"/>
      <c r="E89" s="73" t="s">
        <v>193</v>
      </c>
      <c r="G89" s="80" t="s">
        <v>72</v>
      </c>
      <c r="H89" s="73" t="s">
        <v>194</v>
      </c>
      <c r="I89" s="73" t="s">
        <v>200</v>
      </c>
      <c r="J89" s="73"/>
      <c r="K89" s="73" t="s">
        <v>195</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118</v>
      </c>
      <c r="B92" s="108">
        <v>0</v>
      </c>
      <c r="C92" s="108">
        <v>1110.431</v>
      </c>
      <c r="D92" s="108"/>
      <c r="E92" s="108">
        <v>0</v>
      </c>
      <c r="G92" s="79" t="s">
        <v>118</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119</v>
      </c>
      <c r="B96" s="108">
        <v>0</v>
      </c>
      <c r="C96" s="108">
        <v>0</v>
      </c>
      <c r="D96" s="108"/>
      <c r="E96" s="108">
        <v>0</v>
      </c>
      <c r="G96" s="79" t="s">
        <v>119</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162</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237</v>
      </c>
      <c r="O112" s="66">
        <v>-1638.6289999999999</v>
      </c>
      <c r="P112" s="75">
        <v>-1492.6</v>
      </c>
      <c r="U112" s="7"/>
    </row>
    <row r="113" spans="14:21">
      <c r="N113" s="65" t="s">
        <v>95</v>
      </c>
      <c r="O113" s="66">
        <v>-3706.0280000000002</v>
      </c>
      <c r="P113" s="75">
        <v>-2908.21</v>
      </c>
      <c r="U113" s="2"/>
    </row>
    <row r="114" spans="14:21">
      <c r="N114" s="65" t="s">
        <v>238</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161</v>
      </c>
      <c r="O125" s="66">
        <v>611.80400000000088</v>
      </c>
      <c r="P125" s="75">
        <v>692.55500000000097</v>
      </c>
      <c r="U125" s="2"/>
    </row>
    <row r="126" spans="14:21">
      <c r="Q126" t="s">
        <v>162</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239</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162</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240</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82:E82"/>
    <mergeCell ref="G82:K82"/>
    <mergeCell ref="A55:E55"/>
    <mergeCell ref="G55:K55"/>
    <mergeCell ref="A56:E56"/>
    <mergeCell ref="G56:K56"/>
    <mergeCell ref="A17:E17"/>
    <mergeCell ref="A18:E18"/>
    <mergeCell ref="G17:K17"/>
    <mergeCell ref="G18:K18"/>
    <mergeCell ref="A54:E54"/>
    <mergeCell ref="G54:K54"/>
    <mergeCell ref="A19:E19"/>
    <mergeCell ref="G19:K19"/>
  </mergeCells>
  <pageMargins left="0.7" right="0.7" top="0.75" bottom="0.75" header="0.3" footer="0.3"/>
  <pageSetup scale="57" orientation="portrait" verticalDpi="1200" r:id="rId1"/>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Q47"/>
  <sheetViews>
    <sheetView showGridLines="0" view="pageBreakPreview" zoomScale="80" zoomScaleNormal="80" zoomScaleSheetLayoutView="80" workbookViewId="0">
      <pane xSplit="1" ySplit="3" topLeftCell="E4" activePane="bottomRight" state="frozen"/>
      <selection pane="topRight" activeCell="B1" sqref="B1"/>
      <selection pane="bottomLeft" activeCell="A4" sqref="A4"/>
      <selection pane="bottomRight"/>
    </sheetView>
  </sheetViews>
  <sheetFormatPr defaultColWidth="8.81640625" defaultRowHeight="13"/>
  <cols>
    <col min="1" max="1" width="57.54296875" style="122" customWidth="1"/>
    <col min="2" max="17" width="10.453125" style="122" customWidth="1"/>
    <col min="18" max="16384" width="8.81640625" style="122"/>
  </cols>
  <sheetData>
    <row r="1" spans="1:17">
      <c r="A1" s="132" t="s">
        <v>372</v>
      </c>
    </row>
    <row r="2" spans="1:17" ht="13.5" thickBot="1">
      <c r="A2" s="133" t="s">
        <v>338</v>
      </c>
      <c r="B2" s="133"/>
      <c r="C2" s="133"/>
      <c r="D2" s="133"/>
      <c r="E2" s="133"/>
      <c r="F2" s="133"/>
      <c r="G2" s="133"/>
      <c r="H2" s="133"/>
      <c r="I2" s="133"/>
      <c r="J2" s="133"/>
      <c r="K2" s="133"/>
      <c r="L2" s="133"/>
      <c r="M2" s="133"/>
      <c r="N2" s="133"/>
      <c r="O2" s="133"/>
      <c r="P2" s="133"/>
      <c r="Q2" s="133"/>
    </row>
    <row r="3" spans="1:17" ht="14" thickTop="1" thickBot="1">
      <c r="A3" s="133" t="s">
        <v>230</v>
      </c>
      <c r="B3" s="134" t="s">
        <v>314</v>
      </c>
      <c r="C3" s="134" t="s">
        <v>339</v>
      </c>
      <c r="D3" s="134" t="s">
        <v>344</v>
      </c>
      <c r="E3" s="134" t="s">
        <v>360</v>
      </c>
      <c r="F3" s="134" t="s">
        <v>362</v>
      </c>
      <c r="G3" s="134" t="s">
        <v>365</v>
      </c>
      <c r="H3" s="134" t="s">
        <v>398</v>
      </c>
      <c r="I3" s="134" t="s">
        <v>436</v>
      </c>
      <c r="J3" s="134" t="s">
        <v>438</v>
      </c>
      <c r="K3" s="134" t="s">
        <v>448</v>
      </c>
      <c r="L3" s="134" t="s">
        <v>469</v>
      </c>
      <c r="M3" s="134" t="s">
        <v>473</v>
      </c>
      <c r="N3" s="134" t="s">
        <v>491</v>
      </c>
      <c r="O3" s="134" t="s">
        <v>494</v>
      </c>
      <c r="P3" s="134" t="s">
        <v>496</v>
      </c>
      <c r="Q3" s="134" t="s">
        <v>498</v>
      </c>
    </row>
    <row r="4" spans="1:17" ht="13.5" thickTop="1">
      <c r="A4" s="145" t="s">
        <v>3</v>
      </c>
      <c r="B4" s="144"/>
      <c r="C4" s="144"/>
      <c r="D4" s="144"/>
      <c r="E4" s="144"/>
      <c r="G4" s="144"/>
      <c r="H4" s="144"/>
      <c r="I4" s="144"/>
      <c r="J4" s="144"/>
      <c r="K4" s="144"/>
      <c r="L4" s="144"/>
      <c r="M4" s="144"/>
      <c r="N4" s="144"/>
      <c r="O4" s="144"/>
      <c r="P4" s="144"/>
      <c r="Q4" s="144"/>
    </row>
    <row r="5" spans="1:17">
      <c r="A5" s="145"/>
      <c r="B5" s="144"/>
      <c r="C5" s="144"/>
      <c r="D5" s="144"/>
      <c r="E5" s="144"/>
      <c r="G5" s="144"/>
      <c r="H5" s="144"/>
      <c r="I5" s="144"/>
      <c r="J5" s="144"/>
      <c r="K5" s="144"/>
      <c r="L5" s="144"/>
      <c r="M5" s="144"/>
      <c r="N5" s="144"/>
      <c r="O5" s="144"/>
      <c r="P5" s="144"/>
      <c r="Q5" s="144"/>
    </row>
    <row r="6" spans="1:17">
      <c r="A6" s="188" t="s">
        <v>504</v>
      </c>
      <c r="B6" s="160">
        <v>3430</v>
      </c>
      <c r="C6" s="160">
        <v>3565.6000000000004</v>
      </c>
      <c r="D6" s="160">
        <v>3382.6000000000004</v>
      </c>
      <c r="E6" s="160">
        <v>3825.4</v>
      </c>
      <c r="F6" s="160">
        <v>14203.6</v>
      </c>
      <c r="G6" s="160">
        <v>3370.2</v>
      </c>
      <c r="H6" s="160">
        <v>2624</v>
      </c>
      <c r="I6" s="160">
        <v>2828</v>
      </c>
      <c r="J6" s="160">
        <v>3182</v>
      </c>
      <c r="K6" s="160">
        <v>12003</v>
      </c>
      <c r="L6" s="160">
        <v>2982</v>
      </c>
      <c r="M6" s="160">
        <v>3070</v>
      </c>
      <c r="N6" s="160">
        <v>3049</v>
      </c>
      <c r="O6" s="160">
        <v>3505</v>
      </c>
      <c r="P6" s="160">
        <v>12606</v>
      </c>
      <c r="Q6" s="160">
        <v>3233</v>
      </c>
    </row>
    <row r="7" spans="1:17">
      <c r="A7" s="188" t="s">
        <v>505</v>
      </c>
      <c r="B7" s="160" t="s">
        <v>299</v>
      </c>
      <c r="C7" s="160" t="s">
        <v>299</v>
      </c>
      <c r="D7" s="160" t="s">
        <v>299</v>
      </c>
      <c r="E7" s="160" t="s">
        <v>299</v>
      </c>
      <c r="F7" s="160" t="s">
        <v>299</v>
      </c>
      <c r="G7" s="160" t="s">
        <v>299</v>
      </c>
      <c r="H7" s="160" t="s">
        <v>299</v>
      </c>
      <c r="I7" s="160" t="s">
        <v>299</v>
      </c>
      <c r="J7" s="160" t="s">
        <v>299</v>
      </c>
      <c r="K7" s="160" t="s">
        <v>299</v>
      </c>
      <c r="L7" s="160" t="s">
        <v>299</v>
      </c>
      <c r="M7" s="160">
        <v>2</v>
      </c>
      <c r="N7" s="160">
        <v>5</v>
      </c>
      <c r="O7" s="160">
        <v>48</v>
      </c>
      <c r="P7" s="160">
        <v>55</v>
      </c>
      <c r="Q7" s="160">
        <v>91</v>
      </c>
    </row>
    <row r="8" spans="1:17">
      <c r="A8" s="139" t="s">
        <v>506</v>
      </c>
      <c r="B8" s="224">
        <v>3430</v>
      </c>
      <c r="C8" s="224">
        <v>3565.6000000000004</v>
      </c>
      <c r="D8" s="224">
        <v>3382.6000000000004</v>
      </c>
      <c r="E8" s="224">
        <v>3825.4</v>
      </c>
      <c r="F8" s="224">
        <v>14203.6</v>
      </c>
      <c r="G8" s="224">
        <v>3370.2</v>
      </c>
      <c r="H8" s="224">
        <v>2624</v>
      </c>
      <c r="I8" s="224">
        <v>2828</v>
      </c>
      <c r="J8" s="224">
        <v>3182</v>
      </c>
      <c r="K8" s="224">
        <v>12003</v>
      </c>
      <c r="L8" s="224">
        <v>2982</v>
      </c>
      <c r="M8" s="224">
        <v>3072</v>
      </c>
      <c r="N8" s="224">
        <v>3054</v>
      </c>
      <c r="O8" s="224">
        <v>3553</v>
      </c>
      <c r="P8" s="224">
        <f>SUM(L8:O8)</f>
        <v>12661</v>
      </c>
      <c r="Q8" s="224">
        <v>3324</v>
      </c>
    </row>
    <row r="9" spans="1:17">
      <c r="A9" s="188" t="s">
        <v>514</v>
      </c>
      <c r="B9" s="160">
        <v>791.58785773868635</v>
      </c>
      <c r="C9" s="160">
        <v>832.64930019418262</v>
      </c>
      <c r="D9" s="160">
        <v>814.49846868182647</v>
      </c>
      <c r="E9" s="160">
        <v>884.60228130061341</v>
      </c>
      <c r="F9" s="160">
        <v>3323.3379079153087</v>
      </c>
      <c r="G9" s="160">
        <v>887.07349141040038</v>
      </c>
      <c r="H9" s="160">
        <v>798</v>
      </c>
      <c r="I9" s="160">
        <v>957</v>
      </c>
      <c r="J9" s="160">
        <v>983</v>
      </c>
      <c r="K9" s="160">
        <f t="shared" ref="K9:K24" si="0">SUM(G9:J9)</f>
        <v>3625.0734914104005</v>
      </c>
      <c r="L9" s="160">
        <v>1012</v>
      </c>
      <c r="M9" s="160">
        <v>1076</v>
      </c>
      <c r="N9" s="160">
        <v>1100</v>
      </c>
      <c r="O9" s="160">
        <v>1198</v>
      </c>
      <c r="P9" s="160">
        <f t="shared" ref="P9:P19" si="1">SUM(L9:O9)</f>
        <v>4386</v>
      </c>
      <c r="Q9" s="160">
        <v>1302</v>
      </c>
    </row>
    <row r="10" spans="1:17" hidden="1">
      <c r="A10" s="188" t="s">
        <v>422</v>
      </c>
      <c r="B10" s="160">
        <v>1582</v>
      </c>
      <c r="C10" s="160">
        <v>1558.3286998058175</v>
      </c>
      <c r="D10" s="160">
        <v>1586</v>
      </c>
      <c r="E10" s="160">
        <v>1642.399718699387</v>
      </c>
      <c r="F10" s="160">
        <v>6367.4060920846914</v>
      </c>
      <c r="G10" s="160">
        <v>1595.3788457291166</v>
      </c>
      <c r="H10" s="160">
        <v>1033</v>
      </c>
      <c r="I10" s="160">
        <v>1030</v>
      </c>
      <c r="J10" s="160">
        <v>999</v>
      </c>
      <c r="K10" s="160">
        <f t="shared" si="0"/>
        <v>4657.3788457291166</v>
      </c>
      <c r="L10" s="160">
        <v>1029</v>
      </c>
      <c r="M10" s="160">
        <v>1009</v>
      </c>
      <c r="N10" s="160">
        <v>1031</v>
      </c>
      <c r="O10" s="160">
        <v>1126</v>
      </c>
      <c r="P10" s="160">
        <f t="shared" si="1"/>
        <v>4195</v>
      </c>
      <c r="Q10" s="160"/>
    </row>
    <row r="11" spans="1:17" hidden="1">
      <c r="A11" s="188" t="s">
        <v>423</v>
      </c>
      <c r="B11" s="160">
        <v>93.028999999999996</v>
      </c>
      <c r="C11" s="160">
        <v>127.6220000000003</v>
      </c>
      <c r="D11" s="160">
        <v>147.35300000000097</v>
      </c>
      <c r="E11" s="160">
        <v>138.97499999999991</v>
      </c>
      <c r="F11" s="160">
        <v>506.97900000000118</v>
      </c>
      <c r="G11" s="160">
        <v>53.062469413965118</v>
      </c>
      <c r="H11" s="160">
        <v>55</v>
      </c>
      <c r="I11" s="160">
        <v>78</v>
      </c>
      <c r="J11" s="160">
        <v>103</v>
      </c>
      <c r="K11" s="160">
        <f>SUM(G11:J11)</f>
        <v>289.06246941396512</v>
      </c>
      <c r="L11" s="160">
        <v>82</v>
      </c>
      <c r="M11" s="160">
        <v>47</v>
      </c>
      <c r="N11" s="160">
        <v>87</v>
      </c>
      <c r="O11" s="160">
        <v>88</v>
      </c>
      <c r="P11" s="160">
        <f>SUM(L11:O11)</f>
        <v>304</v>
      </c>
      <c r="Q11" s="160"/>
    </row>
    <row r="12" spans="1:17" ht="14.5">
      <c r="A12" s="188" t="s">
        <v>515</v>
      </c>
      <c r="B12" s="160">
        <f>+B11+B10</f>
        <v>1675.029</v>
      </c>
      <c r="C12" s="160">
        <f t="shared" ref="C12:O12" si="2">+C11+C10</f>
        <v>1685.9506998058177</v>
      </c>
      <c r="D12" s="160">
        <f t="shared" si="2"/>
        <v>1733.353000000001</v>
      </c>
      <c r="E12" s="160">
        <f t="shared" si="2"/>
        <v>1781.3747186993869</v>
      </c>
      <c r="F12" s="160">
        <f t="shared" si="2"/>
        <v>6874.3850920846926</v>
      </c>
      <c r="G12" s="160">
        <f t="shared" si="2"/>
        <v>1648.4413151430817</v>
      </c>
      <c r="H12" s="160">
        <f t="shared" si="2"/>
        <v>1088</v>
      </c>
      <c r="I12" s="160">
        <f t="shared" si="2"/>
        <v>1108</v>
      </c>
      <c r="J12" s="160">
        <f t="shared" si="2"/>
        <v>1102</v>
      </c>
      <c r="K12" s="160">
        <f t="shared" si="2"/>
        <v>4946.4413151430817</v>
      </c>
      <c r="L12" s="160">
        <f t="shared" si="2"/>
        <v>1111</v>
      </c>
      <c r="M12" s="160">
        <f t="shared" si="2"/>
        <v>1056</v>
      </c>
      <c r="N12" s="160">
        <f t="shared" si="2"/>
        <v>1118</v>
      </c>
      <c r="O12" s="160">
        <f t="shared" si="2"/>
        <v>1214</v>
      </c>
      <c r="P12" s="160">
        <v>4498</v>
      </c>
      <c r="Q12" s="160">
        <v>1146</v>
      </c>
    </row>
    <row r="13" spans="1:17">
      <c r="A13" s="188" t="s">
        <v>516</v>
      </c>
      <c r="B13" s="160">
        <v>964</v>
      </c>
      <c r="C13" s="160">
        <v>1047</v>
      </c>
      <c r="D13" s="160">
        <v>836</v>
      </c>
      <c r="E13" s="160">
        <v>1160</v>
      </c>
      <c r="F13" s="160">
        <v>4005.8769999999995</v>
      </c>
      <c r="G13" s="160">
        <v>834.68519344651736</v>
      </c>
      <c r="H13" s="160">
        <v>738</v>
      </c>
      <c r="I13" s="160">
        <v>762</v>
      </c>
      <c r="J13" s="160">
        <v>1097</v>
      </c>
      <c r="K13" s="160">
        <v>3433</v>
      </c>
      <c r="L13" s="160">
        <v>859</v>
      </c>
      <c r="M13" s="160">
        <v>941</v>
      </c>
      <c r="N13" s="160">
        <v>837</v>
      </c>
      <c r="O13" s="160">
        <v>1140</v>
      </c>
      <c r="P13" s="160">
        <f t="shared" si="1"/>
        <v>3777</v>
      </c>
      <c r="Q13" s="160">
        <v>876</v>
      </c>
    </row>
    <row r="15" spans="1:17">
      <c r="A15" s="147"/>
      <c r="B15" s="160"/>
      <c r="C15" s="160"/>
      <c r="D15" s="160"/>
      <c r="E15" s="160"/>
      <c r="F15" s="160"/>
      <c r="G15" s="160"/>
      <c r="H15" s="160"/>
      <c r="I15" s="160"/>
      <c r="J15" s="160"/>
      <c r="K15" s="160"/>
      <c r="L15" s="160"/>
      <c r="M15" s="160"/>
      <c r="N15" s="160"/>
      <c r="O15" s="160"/>
      <c r="P15" s="160"/>
      <c r="Q15" s="160"/>
    </row>
    <row r="16" spans="1:17">
      <c r="A16" s="188" t="s">
        <v>368</v>
      </c>
      <c r="B16" s="160">
        <v>284</v>
      </c>
      <c r="C16" s="160">
        <v>432.09999999999997</v>
      </c>
      <c r="D16" s="160">
        <v>265</v>
      </c>
      <c r="E16" s="160">
        <v>460</v>
      </c>
      <c r="F16" s="160">
        <v>1440.6</v>
      </c>
      <c r="G16" s="160">
        <v>219</v>
      </c>
      <c r="H16" s="160">
        <v>156</v>
      </c>
      <c r="I16" s="160">
        <v>176</v>
      </c>
      <c r="J16" s="160">
        <v>426</v>
      </c>
      <c r="K16" s="160">
        <v>978</v>
      </c>
      <c r="L16" s="160">
        <v>163</v>
      </c>
      <c r="M16" s="160">
        <v>244</v>
      </c>
      <c r="N16" s="160">
        <v>80</v>
      </c>
      <c r="O16" s="160">
        <v>121</v>
      </c>
      <c r="P16" s="160">
        <v>607</v>
      </c>
      <c r="Q16" s="160">
        <v>-49</v>
      </c>
    </row>
    <row r="17" spans="1:17">
      <c r="A17" s="188" t="s">
        <v>400</v>
      </c>
      <c r="B17" s="160">
        <v>0.3</v>
      </c>
      <c r="C17" s="160">
        <v>1.7</v>
      </c>
      <c r="D17" s="160">
        <v>0.39999999999999991</v>
      </c>
      <c r="E17" s="160">
        <v>2.3000000000000003</v>
      </c>
      <c r="F17" s="160">
        <v>4.7</v>
      </c>
      <c r="G17" s="160">
        <v>0.2</v>
      </c>
      <c r="H17" s="160">
        <v>54</v>
      </c>
      <c r="I17" s="160">
        <v>80</v>
      </c>
      <c r="J17" s="160">
        <v>-35</v>
      </c>
      <c r="K17" s="160">
        <v>100</v>
      </c>
      <c r="L17" s="160">
        <v>47</v>
      </c>
      <c r="M17" s="160">
        <v>9</v>
      </c>
      <c r="N17" s="160">
        <v>34</v>
      </c>
      <c r="O17" s="160">
        <v>-51</v>
      </c>
      <c r="P17" s="160">
        <v>40</v>
      </c>
      <c r="Q17" s="160">
        <v>55</v>
      </c>
    </row>
    <row r="18" spans="1:17">
      <c r="A18" s="188" t="s">
        <v>177</v>
      </c>
      <c r="B18" s="160">
        <v>284.3</v>
      </c>
      <c r="C18" s="160">
        <v>433.79999999999995</v>
      </c>
      <c r="D18" s="160">
        <v>265</v>
      </c>
      <c r="E18" s="160">
        <v>462</v>
      </c>
      <c r="F18" s="160">
        <v>1445.3</v>
      </c>
      <c r="G18" s="160">
        <v>219.2</v>
      </c>
      <c r="H18" s="160">
        <v>210</v>
      </c>
      <c r="I18" s="160">
        <v>256</v>
      </c>
      <c r="J18" s="160">
        <v>392</v>
      </c>
      <c r="K18" s="160">
        <f t="shared" si="0"/>
        <v>1077.2</v>
      </c>
      <c r="L18" s="160">
        <v>210</v>
      </c>
      <c r="M18" s="160">
        <v>253</v>
      </c>
      <c r="N18" s="160">
        <v>114</v>
      </c>
      <c r="O18" s="160">
        <v>69</v>
      </c>
      <c r="P18" s="160">
        <v>647</v>
      </c>
      <c r="Q18" s="160">
        <v>6</v>
      </c>
    </row>
    <row r="19" spans="1:17">
      <c r="A19" s="188" t="s">
        <v>14</v>
      </c>
      <c r="B19" s="160">
        <v>-56.2</v>
      </c>
      <c r="C19" s="160">
        <v>0</v>
      </c>
      <c r="D19" s="160">
        <v>0</v>
      </c>
      <c r="E19" s="160">
        <v>-699</v>
      </c>
      <c r="F19" s="160">
        <v>-755.4</v>
      </c>
      <c r="G19" s="160">
        <v>0</v>
      </c>
      <c r="H19" s="160">
        <v>2383</v>
      </c>
      <c r="I19" s="160">
        <v>0</v>
      </c>
      <c r="J19" s="160">
        <v>-275</v>
      </c>
      <c r="K19" s="160">
        <v>2109</v>
      </c>
      <c r="L19" s="160">
        <v>0</v>
      </c>
      <c r="M19" s="160">
        <v>-74</v>
      </c>
      <c r="N19" s="160">
        <v>0</v>
      </c>
      <c r="O19" s="160">
        <v>0</v>
      </c>
      <c r="P19" s="160">
        <f t="shared" si="1"/>
        <v>-74</v>
      </c>
      <c r="Q19" s="160">
        <v>595</v>
      </c>
    </row>
    <row r="20" spans="1:17">
      <c r="A20" s="188" t="s">
        <v>6</v>
      </c>
      <c r="B20" s="160">
        <v>228.10000000000002</v>
      </c>
      <c r="C20" s="160">
        <v>433.79999999999995</v>
      </c>
      <c r="D20" s="160">
        <v>265.10000000000002</v>
      </c>
      <c r="E20" s="160">
        <v>-237.10000000000002</v>
      </c>
      <c r="F20" s="160">
        <v>689.9</v>
      </c>
      <c r="G20" s="160">
        <v>219.2</v>
      </c>
      <c r="H20" s="160">
        <v>2594</v>
      </c>
      <c r="I20" s="160">
        <v>256</v>
      </c>
      <c r="J20" s="160">
        <v>117</v>
      </c>
      <c r="K20" s="160">
        <f t="shared" si="0"/>
        <v>3186.2</v>
      </c>
      <c r="L20" s="160">
        <v>210</v>
      </c>
      <c r="M20" s="160">
        <v>179</v>
      </c>
      <c r="N20" s="160">
        <v>114</v>
      </c>
      <c r="O20" s="160">
        <v>69</v>
      </c>
      <c r="P20" s="160">
        <v>573</v>
      </c>
      <c r="Q20" s="160">
        <v>602</v>
      </c>
    </row>
    <row r="21" spans="1:17">
      <c r="A21" s="188" t="s">
        <v>382</v>
      </c>
      <c r="B21" s="160">
        <v>166.6</v>
      </c>
      <c r="C21" s="160">
        <v>348.4</v>
      </c>
      <c r="D21" s="160">
        <v>233.29999999999998</v>
      </c>
      <c r="E21" s="160">
        <v>-158.69999999999996</v>
      </c>
      <c r="F21" s="160">
        <v>589.6</v>
      </c>
      <c r="G21" s="160">
        <v>156.6</v>
      </c>
      <c r="H21" s="160">
        <v>2515</v>
      </c>
      <c r="I21" s="160">
        <v>188</v>
      </c>
      <c r="J21" s="160">
        <v>-633</v>
      </c>
      <c r="K21" s="160">
        <v>2226</v>
      </c>
      <c r="L21" s="160">
        <v>145</v>
      </c>
      <c r="M21" s="160">
        <v>92</v>
      </c>
      <c r="N21" s="160">
        <v>55</v>
      </c>
      <c r="O21" s="160">
        <v>32</v>
      </c>
      <c r="P21" s="160">
        <v>325</v>
      </c>
      <c r="Q21" s="160">
        <v>483</v>
      </c>
    </row>
    <row r="22" spans="1:17">
      <c r="A22" s="188" t="s">
        <v>386</v>
      </c>
      <c r="B22" s="187">
        <v>2.48</v>
      </c>
      <c r="C22" s="187">
        <v>5.17</v>
      </c>
      <c r="D22" s="187">
        <v>3.46</v>
      </c>
      <c r="E22" s="187">
        <v>-2.36</v>
      </c>
      <c r="F22" s="187">
        <v>8.77</v>
      </c>
      <c r="G22" s="187">
        <v>2.33</v>
      </c>
      <c r="H22" s="187">
        <v>37.340000000000003</v>
      </c>
      <c r="I22" s="187">
        <v>2.79</v>
      </c>
      <c r="J22" s="187">
        <v>-9.4</v>
      </c>
      <c r="K22" s="187">
        <f>SUM(G22:J22)</f>
        <v>33.06</v>
      </c>
      <c r="L22" s="187">
        <v>1.99</v>
      </c>
      <c r="M22" s="187">
        <v>1.18</v>
      </c>
      <c r="N22" s="187">
        <v>0.71</v>
      </c>
      <c r="O22" s="187">
        <v>0.41</v>
      </c>
      <c r="P22" s="187">
        <v>4.2300000000000004</v>
      </c>
      <c r="Q22" s="187">
        <v>6.2</v>
      </c>
    </row>
    <row r="23" spans="1:17">
      <c r="A23" s="188" t="s">
        <v>401</v>
      </c>
      <c r="B23" s="136">
        <v>218</v>
      </c>
      <c r="C23" s="136">
        <v>333</v>
      </c>
      <c r="D23" s="136">
        <v>206</v>
      </c>
      <c r="E23" s="136">
        <v>389</v>
      </c>
      <c r="F23" s="124">
        <v>1145</v>
      </c>
      <c r="G23" s="136">
        <v>158</v>
      </c>
      <c r="H23" s="136">
        <v>148</v>
      </c>
      <c r="I23" s="136">
        <v>218.63850600000001</v>
      </c>
      <c r="J23" s="136">
        <v>432</v>
      </c>
      <c r="K23" s="160">
        <f t="shared" si="0"/>
        <v>956.63850600000001</v>
      </c>
      <c r="L23" s="160">
        <v>231</v>
      </c>
      <c r="M23" s="160">
        <v>266</v>
      </c>
      <c r="N23" s="160">
        <v>179</v>
      </c>
      <c r="O23" s="160">
        <v>189</v>
      </c>
      <c r="P23" s="160">
        <v>864</v>
      </c>
      <c r="Q23" s="160">
        <v>39</v>
      </c>
    </row>
    <row r="24" spans="1:17">
      <c r="A24" s="188" t="s">
        <v>420</v>
      </c>
      <c r="B24" s="150">
        <v>3.25</v>
      </c>
      <c r="C24" s="150">
        <v>4.9400000000000004</v>
      </c>
      <c r="D24" s="150">
        <v>3.06</v>
      </c>
      <c r="E24" s="150">
        <v>5.78</v>
      </c>
      <c r="F24" s="122">
        <v>17.02</v>
      </c>
      <c r="G24" s="150">
        <v>2.35</v>
      </c>
      <c r="H24" s="150">
        <v>2.2000000000000002</v>
      </c>
      <c r="I24" s="150">
        <v>3.2464222368019873</v>
      </c>
      <c r="J24" s="150">
        <v>6.41</v>
      </c>
      <c r="K24" s="187">
        <f t="shared" si="0"/>
        <v>14.206422236801988</v>
      </c>
      <c r="L24" s="187">
        <v>3.1643463119415882</v>
      </c>
      <c r="M24" s="187">
        <v>3.41</v>
      </c>
      <c r="N24" s="187">
        <v>2.2999999999999998</v>
      </c>
      <c r="O24" s="187">
        <v>2.4300000000000002</v>
      </c>
      <c r="P24" s="187">
        <v>11.26</v>
      </c>
      <c r="Q24" s="187">
        <v>0.5</v>
      </c>
    </row>
    <row r="25" spans="1:17">
      <c r="A25" s="147"/>
      <c r="B25" s="160"/>
      <c r="C25" s="187"/>
      <c r="D25" s="160"/>
      <c r="E25" s="187"/>
      <c r="F25" s="160"/>
      <c r="G25" s="160"/>
      <c r="H25" s="160"/>
      <c r="I25" s="160"/>
      <c r="J25" s="160"/>
      <c r="K25" s="160"/>
      <c r="L25" s="160"/>
      <c r="M25" s="160"/>
      <c r="N25" s="160"/>
      <c r="O25" s="160"/>
      <c r="P25" s="160"/>
      <c r="Q25" s="160"/>
    </row>
    <row r="26" spans="1:17" ht="13.5">
      <c r="A26" s="188" t="s">
        <v>507</v>
      </c>
      <c r="B26" s="137">
        <v>0.08</v>
      </c>
      <c r="C26" s="137">
        <v>6.9000000000000006E-2</v>
      </c>
      <c r="D26" s="137">
        <v>0.105</v>
      </c>
      <c r="E26" s="137">
        <v>5.2999999999999999E-2</v>
      </c>
      <c r="F26" s="137">
        <v>7.5999999999999998E-2</v>
      </c>
      <c r="G26" s="137">
        <v>-1.7000000000000001E-2</v>
      </c>
      <c r="H26" s="137">
        <v>-0.26400000000000001</v>
      </c>
      <c r="I26" s="137">
        <v>-0.16400000000000001</v>
      </c>
      <c r="J26" s="137">
        <v>-0.16819156166675384</v>
      </c>
      <c r="K26" s="137">
        <v>-0.15493255231068181</v>
      </c>
      <c r="L26" s="137">
        <v>-0.115</v>
      </c>
      <c r="M26" s="137">
        <v>0.17073170731707318</v>
      </c>
      <c r="N26" s="137">
        <v>0.08</v>
      </c>
      <c r="O26" s="137">
        <v>0.11700000000000001</v>
      </c>
      <c r="P26" s="137">
        <v>5.5E-2</v>
      </c>
      <c r="Q26" s="137">
        <v>0.115</v>
      </c>
    </row>
    <row r="27" spans="1:17" ht="14.5">
      <c r="A27" s="188" t="s">
        <v>508</v>
      </c>
      <c r="B27" s="137">
        <v>5.6000000000000001E-2</v>
      </c>
      <c r="C27" s="137">
        <v>5.5E-2</v>
      </c>
      <c r="D27" s="137">
        <v>9.5000000000000001E-2</v>
      </c>
      <c r="E27" s="137">
        <v>4.2000000000000003E-2</v>
      </c>
      <c r="F27" s="137">
        <v>6.0999999999999999E-2</v>
      </c>
      <c r="G27" s="137">
        <v>-1.7999999999999999E-2</v>
      </c>
      <c r="H27" s="137">
        <v>-0.126</v>
      </c>
      <c r="I27" s="137">
        <v>0.104</v>
      </c>
      <c r="J27" s="137">
        <v>6.0999999999999999E-2</v>
      </c>
      <c r="K27" s="137">
        <v>1E-3</v>
      </c>
      <c r="L27" s="137">
        <v>0.159</v>
      </c>
      <c r="M27" s="137">
        <v>0.313</v>
      </c>
      <c r="N27" s="137">
        <v>9.9000000000000005E-2</v>
      </c>
      <c r="O27" s="137">
        <v>0.124</v>
      </c>
      <c r="P27" s="137">
        <v>0.16700000000000001</v>
      </c>
      <c r="Q27" s="137">
        <v>9.9000000000000005E-2</v>
      </c>
    </row>
    <row r="28" spans="1:17">
      <c r="A28" s="188" t="s">
        <v>424</v>
      </c>
      <c r="B28" s="137">
        <v>8.2798833819241982E-2</v>
      </c>
      <c r="C28" s="137">
        <v>0.12118577518510207</v>
      </c>
      <c r="D28" s="137">
        <v>7.7691716431147653E-2</v>
      </c>
      <c r="E28" s="137">
        <v>0.12</v>
      </c>
      <c r="F28" s="137">
        <v>0.10142499084739079</v>
      </c>
      <c r="G28" s="137">
        <v>6.498130674737404E-2</v>
      </c>
      <c r="H28" s="137">
        <v>0.06</v>
      </c>
      <c r="I28" s="137">
        <v>6.2E-2</v>
      </c>
      <c r="J28" s="137">
        <f>+J16/J8</f>
        <v>0.13387806411062225</v>
      </c>
      <c r="K28" s="137">
        <f>+K16/K8</f>
        <v>8.1479630092476885E-2</v>
      </c>
      <c r="L28" s="137">
        <v>5.5E-2</v>
      </c>
      <c r="M28" s="137">
        <v>7.9427083333333329E-2</v>
      </c>
      <c r="N28" s="137">
        <v>2.5999999999999999E-2</v>
      </c>
      <c r="O28" s="137">
        <v>3.4000000000000002E-2</v>
      </c>
      <c r="P28" s="137">
        <v>4.8000000000000001E-2</v>
      </c>
      <c r="Q28" s="137">
        <v>-1.4999999999999999E-2</v>
      </c>
    </row>
    <row r="29" spans="1:17">
      <c r="A29" s="188" t="s">
        <v>287</v>
      </c>
      <c r="B29" s="137">
        <v>6.6501457725947524E-2</v>
      </c>
      <c r="C29" s="137">
        <v>0.12166255328696431</v>
      </c>
      <c r="D29" s="137">
        <v>7.8371666765210193E-2</v>
      </c>
      <c r="E29" s="137">
        <v>-6.1980446489256033E-2</v>
      </c>
      <c r="F29" s="137">
        <v>4.8572192965163762E-2</v>
      </c>
      <c r="G29" s="137">
        <v>6.5040650406504072E-2</v>
      </c>
      <c r="H29" s="137">
        <v>0.98899999999999999</v>
      </c>
      <c r="I29" s="137">
        <v>9.0999999999999998E-2</v>
      </c>
      <c r="J29" s="137">
        <f>+J20/J8</f>
        <v>3.6769327467001886E-2</v>
      </c>
      <c r="K29" s="137">
        <f>+K20/K8</f>
        <v>0.26545030409064402</v>
      </c>
      <c r="L29" s="137">
        <v>7.0999999999999994E-2</v>
      </c>
      <c r="M29" s="137">
        <v>5.8268229166666664E-2</v>
      </c>
      <c r="N29" s="137">
        <v>3.6999999999999998E-2</v>
      </c>
      <c r="O29" s="137">
        <v>0.02</v>
      </c>
      <c r="P29" s="137">
        <v>4.4999999999999998E-2</v>
      </c>
      <c r="Q29" s="137">
        <v>0.18099999999999999</v>
      </c>
    </row>
    <row r="30" spans="1:17" ht="14.5">
      <c r="A30" s="188" t="s">
        <v>509</v>
      </c>
      <c r="B30" s="160">
        <v>4189</v>
      </c>
      <c r="C30" s="160">
        <v>4148</v>
      </c>
      <c r="D30" s="160">
        <v>4756</v>
      </c>
      <c r="E30" s="160">
        <v>4139</v>
      </c>
      <c r="F30" s="160">
        <v>4139</v>
      </c>
      <c r="G30" s="160">
        <v>4754</v>
      </c>
      <c r="H30" s="160">
        <v>4189</v>
      </c>
      <c r="I30" s="160">
        <v>3865</v>
      </c>
      <c r="J30" s="160">
        <v>3026</v>
      </c>
      <c r="K30" s="160">
        <v>3026</v>
      </c>
      <c r="L30" s="160">
        <v>-777</v>
      </c>
      <c r="M30" s="160">
        <v>-1697</v>
      </c>
      <c r="N30" s="160">
        <v>-1392</v>
      </c>
      <c r="O30" s="160">
        <v>-2059</v>
      </c>
      <c r="P30" s="160">
        <v>-2059</v>
      </c>
      <c r="Q30" s="160">
        <v>-1107</v>
      </c>
    </row>
    <row r="31" spans="1:17">
      <c r="A31" s="188" t="s">
        <v>425</v>
      </c>
      <c r="B31" s="189">
        <v>2.2000000000000002</v>
      </c>
      <c r="C31" s="189">
        <v>2.2000000000000002</v>
      </c>
      <c r="D31" s="189">
        <v>2.5</v>
      </c>
      <c r="E31" s="189">
        <v>2.2004253056884635</v>
      </c>
      <c r="F31" s="190">
        <v>2.2004253056884635</v>
      </c>
      <c r="G31" s="186">
        <v>2.6</v>
      </c>
      <c r="H31" s="186">
        <v>2.6</v>
      </c>
      <c r="I31" s="186">
        <v>2.5</v>
      </c>
      <c r="J31" s="186">
        <v>2.2000000000000002</v>
      </c>
      <c r="K31" s="186">
        <v>2.2000000000000002</v>
      </c>
      <c r="L31" s="186">
        <v>-0.6</v>
      </c>
      <c r="M31" s="186">
        <v>-1.2</v>
      </c>
      <c r="N31" s="186">
        <v>-1.1000000000000001</v>
      </c>
      <c r="O31" s="186">
        <v>-2.1</v>
      </c>
      <c r="P31" s="186">
        <v>-2.1</v>
      </c>
      <c r="Q31" s="186">
        <f>-1.4</f>
        <v>-1.4</v>
      </c>
    </row>
    <row r="32" spans="1:17">
      <c r="A32" s="188" t="s">
        <v>426</v>
      </c>
      <c r="B32" s="137">
        <v>0.29901247581145141</v>
      </c>
      <c r="C32" s="137" t="s">
        <v>359</v>
      </c>
      <c r="D32" s="137">
        <v>0.27300000000000002</v>
      </c>
      <c r="E32" s="137">
        <v>0.27103560722165149</v>
      </c>
      <c r="F32" s="137">
        <v>0.27103560722165149</v>
      </c>
      <c r="G32" s="137">
        <v>0.25058886058620372</v>
      </c>
      <c r="H32" s="137">
        <v>0.19400000000000001</v>
      </c>
      <c r="I32" s="137">
        <v>0.17199999999999999</v>
      </c>
      <c r="J32" s="137">
        <v>0.155</v>
      </c>
      <c r="K32" s="137">
        <v>0.155</v>
      </c>
      <c r="L32" s="137">
        <v>0.1454684567965695</v>
      </c>
      <c r="M32" s="137">
        <v>0.15293790804278373</v>
      </c>
      <c r="N32" s="137">
        <v>0.14000000000000001</v>
      </c>
      <c r="O32" s="137" t="s">
        <v>497</v>
      </c>
      <c r="P32" s="137" t="s">
        <v>497</v>
      </c>
      <c r="Q32" s="137">
        <v>6.6000000000000003E-2</v>
      </c>
    </row>
    <row r="33" spans="1:17">
      <c r="A33" s="188"/>
      <c r="B33" s="137"/>
      <c r="C33" s="137"/>
      <c r="D33" s="137"/>
      <c r="E33" s="137"/>
      <c r="F33" s="137"/>
      <c r="G33" s="137"/>
      <c r="H33" s="137"/>
      <c r="I33" s="137"/>
      <c r="J33" s="137"/>
      <c r="K33" s="137"/>
      <c r="L33" s="137"/>
      <c r="M33" s="137"/>
      <c r="N33" s="137"/>
      <c r="O33" s="137"/>
      <c r="P33" s="160"/>
      <c r="Q33" s="137"/>
    </row>
    <row r="34" spans="1:17">
      <c r="A34" s="188" t="s">
        <v>427</v>
      </c>
      <c r="B34" s="186">
        <v>23.103003829790755</v>
      </c>
      <c r="C34" s="186">
        <v>22.430456089529311</v>
      </c>
      <c r="D34" s="186">
        <v>23.348505008704421</v>
      </c>
      <c r="E34" s="186">
        <v>22.996234063786794</v>
      </c>
      <c r="F34" s="189">
        <v>23</v>
      </c>
      <c r="G34" s="191">
        <v>23.2</v>
      </c>
      <c r="H34" s="191">
        <v>22.4</v>
      </c>
      <c r="I34" s="191">
        <v>22.6</v>
      </c>
      <c r="J34" s="191">
        <v>21.6</v>
      </c>
      <c r="K34" s="191">
        <v>22.5</v>
      </c>
      <c r="L34" s="191">
        <v>22.49</v>
      </c>
      <c r="M34" s="191">
        <v>21.3</v>
      </c>
      <c r="N34" s="191">
        <v>20.2</v>
      </c>
      <c r="O34" s="191">
        <v>22</v>
      </c>
      <c r="P34" s="191">
        <v>21.7</v>
      </c>
      <c r="Q34" s="191">
        <v>21.3</v>
      </c>
    </row>
    <row r="35" spans="1:17">
      <c r="A35" s="188" t="s">
        <v>428</v>
      </c>
      <c r="B35" s="186">
        <v>16.174559331994605</v>
      </c>
      <c r="C35" s="186">
        <v>14.798025401649495</v>
      </c>
      <c r="D35" s="186">
        <v>15.569078428755178</v>
      </c>
      <c r="E35" s="186">
        <v>16.066917295040398</v>
      </c>
      <c r="F35" s="189">
        <v>15.7</v>
      </c>
      <c r="G35" s="191">
        <v>17.3</v>
      </c>
      <c r="H35" s="191">
        <v>15.3</v>
      </c>
      <c r="I35" s="191">
        <v>12.9</v>
      </c>
      <c r="J35" s="191">
        <v>16.899999999999999</v>
      </c>
      <c r="K35" s="191">
        <v>15.8</v>
      </c>
      <c r="L35" s="191">
        <v>15.29</v>
      </c>
      <c r="M35" s="191">
        <v>15.3</v>
      </c>
      <c r="N35" s="191">
        <v>17</v>
      </c>
      <c r="O35" s="191">
        <v>20.2</v>
      </c>
      <c r="P35" s="191">
        <v>17.2</v>
      </c>
      <c r="Q35" s="191">
        <v>16.600000000000001</v>
      </c>
    </row>
    <row r="36" spans="1:17">
      <c r="A36" s="188" t="s">
        <v>429</v>
      </c>
      <c r="B36" s="186">
        <v>19.963697347656016</v>
      </c>
      <c r="C36" s="186">
        <v>21.793159819884892</v>
      </c>
      <c r="D36" s="186">
        <v>20.875338549198702</v>
      </c>
      <c r="E36" s="186">
        <v>22.714643359464588</v>
      </c>
      <c r="F36" s="189">
        <v>21.3</v>
      </c>
      <c r="G36" s="191">
        <v>19</v>
      </c>
      <c r="H36" s="191">
        <v>19.899999999999999</v>
      </c>
      <c r="I36" s="191">
        <v>21.7</v>
      </c>
      <c r="J36" s="191">
        <v>20.3</v>
      </c>
      <c r="K36" s="191">
        <v>20.2</v>
      </c>
      <c r="L36" s="191">
        <v>17.760000000000002</v>
      </c>
      <c r="M36" s="191">
        <v>22.7</v>
      </c>
      <c r="N36" s="191">
        <v>19.100000000000001</v>
      </c>
      <c r="O36" s="191">
        <v>18.399999999999999</v>
      </c>
      <c r="P36" s="191">
        <v>19.3</v>
      </c>
      <c r="Q36" s="191">
        <v>19</v>
      </c>
    </row>
    <row r="37" spans="1:17">
      <c r="A37" s="188" t="s">
        <v>430</v>
      </c>
      <c r="B37" s="161">
        <v>45.6</v>
      </c>
      <c r="C37" s="161">
        <v>44.8</v>
      </c>
      <c r="D37" s="161">
        <v>47.599999999999994</v>
      </c>
      <c r="E37" s="161">
        <v>42.3</v>
      </c>
      <c r="F37" s="190">
        <v>45.074999999999996</v>
      </c>
      <c r="G37" s="191">
        <v>39.4</v>
      </c>
      <c r="H37" s="191">
        <v>39.299999999999997</v>
      </c>
      <c r="I37" s="191">
        <v>44.6</v>
      </c>
      <c r="J37" s="191">
        <v>39.4</v>
      </c>
      <c r="K37" s="191">
        <v>40.700000000000003</v>
      </c>
      <c r="L37" s="191">
        <v>39</v>
      </c>
      <c r="M37" s="191">
        <v>39.200000000000003</v>
      </c>
      <c r="N37" s="191">
        <v>40.1</v>
      </c>
      <c r="O37" s="191">
        <v>40.1</v>
      </c>
      <c r="P37" s="191">
        <v>39.6</v>
      </c>
      <c r="Q37" s="191">
        <v>43.5</v>
      </c>
    </row>
    <row r="38" spans="1:17">
      <c r="A38" s="188" t="s">
        <v>431</v>
      </c>
      <c r="B38" s="161">
        <v>65.2</v>
      </c>
      <c r="C38" s="161">
        <v>66.400000000000006</v>
      </c>
      <c r="D38" s="161">
        <v>69.099999999999994</v>
      </c>
      <c r="E38" s="161">
        <v>64.7</v>
      </c>
      <c r="F38" s="161">
        <v>66</v>
      </c>
      <c r="G38" s="161">
        <v>66.066666666666706</v>
      </c>
      <c r="H38" s="161">
        <v>66.7</v>
      </c>
      <c r="I38" s="161">
        <v>66.400000000000006</v>
      </c>
      <c r="J38" s="161">
        <v>66.5</v>
      </c>
      <c r="K38" s="161">
        <v>66.400000000000006</v>
      </c>
      <c r="L38" s="161">
        <v>67</v>
      </c>
      <c r="M38" s="161">
        <v>67.400000000000006</v>
      </c>
      <c r="N38" s="161">
        <v>68.2</v>
      </c>
      <c r="O38" s="161">
        <v>67.3</v>
      </c>
      <c r="P38" s="161">
        <v>66.7</v>
      </c>
      <c r="Q38" s="161">
        <v>69.7</v>
      </c>
    </row>
    <row r="39" spans="1:17">
      <c r="A39" s="188"/>
      <c r="B39" s="161"/>
      <c r="C39" s="161"/>
      <c r="D39" s="161"/>
      <c r="E39" s="161"/>
      <c r="F39" s="161"/>
      <c r="G39" s="161"/>
      <c r="H39" s="161"/>
      <c r="I39" s="161"/>
      <c r="J39" s="161"/>
      <c r="K39" s="161"/>
      <c r="L39" s="161"/>
      <c r="M39" s="161"/>
      <c r="N39" s="161"/>
      <c r="O39" s="161"/>
      <c r="P39" s="161"/>
      <c r="Q39" s="161"/>
    </row>
    <row r="40" spans="1:17">
      <c r="A40" s="188" t="s">
        <v>421</v>
      </c>
      <c r="B40" s="136">
        <v>2039</v>
      </c>
      <c r="C40" s="136">
        <v>2111</v>
      </c>
      <c r="D40" s="136">
        <v>2151</v>
      </c>
      <c r="E40" s="136">
        <v>2272</v>
      </c>
      <c r="F40" s="197" t="s">
        <v>299</v>
      </c>
      <c r="G40" s="136">
        <v>2510</v>
      </c>
      <c r="H40" s="136">
        <v>2716</v>
      </c>
      <c r="I40" s="136">
        <v>2813</v>
      </c>
      <c r="J40" s="136">
        <v>3020</v>
      </c>
      <c r="K40" s="136"/>
      <c r="L40" s="136">
        <v>3147</v>
      </c>
      <c r="M40" s="136">
        <v>3287</v>
      </c>
      <c r="N40" s="136">
        <v>3608</v>
      </c>
      <c r="O40" s="136">
        <v>4005</v>
      </c>
      <c r="P40" s="160"/>
      <c r="Q40" s="136">
        <v>4783</v>
      </c>
    </row>
    <row r="41" spans="1:17" s="127" customFormat="1">
      <c r="A41" s="219" t="s">
        <v>483</v>
      </c>
      <c r="B41" s="220">
        <v>2039</v>
      </c>
      <c r="C41" s="220">
        <v>2111</v>
      </c>
      <c r="D41" s="220">
        <v>2151</v>
      </c>
      <c r="E41" s="220">
        <v>2272</v>
      </c>
      <c r="F41" s="221" t="s">
        <v>299</v>
      </c>
      <c r="G41" s="220">
        <v>2510</v>
      </c>
      <c r="H41" s="220">
        <v>2716</v>
      </c>
      <c r="I41" s="220">
        <v>2813</v>
      </c>
      <c r="J41" s="220">
        <v>3020</v>
      </c>
      <c r="K41" s="220"/>
      <c r="L41" s="220">
        <v>3147</v>
      </c>
      <c r="M41" s="220">
        <v>3260</v>
      </c>
      <c r="N41" s="220">
        <v>3296</v>
      </c>
      <c r="O41" s="220">
        <v>3458</v>
      </c>
      <c r="P41" s="160"/>
      <c r="Q41" s="220">
        <v>3576</v>
      </c>
    </row>
    <row r="42" spans="1:17" s="127" customFormat="1">
      <c r="A42" s="219" t="s">
        <v>484</v>
      </c>
      <c r="B42" s="221" t="s">
        <v>299</v>
      </c>
      <c r="C42" s="221" t="s">
        <v>299</v>
      </c>
      <c r="D42" s="221" t="s">
        <v>299</v>
      </c>
      <c r="E42" s="221" t="s">
        <v>299</v>
      </c>
      <c r="F42" s="221" t="s">
        <v>299</v>
      </c>
      <c r="G42" s="221" t="s">
        <v>299</v>
      </c>
      <c r="H42" s="221" t="s">
        <v>299</v>
      </c>
      <c r="I42" s="221" t="s">
        <v>299</v>
      </c>
      <c r="J42" s="221" t="s">
        <v>299</v>
      </c>
      <c r="K42" s="221" t="s">
        <v>299</v>
      </c>
      <c r="L42" s="221" t="s">
        <v>299</v>
      </c>
      <c r="M42" s="220">
        <v>27</v>
      </c>
      <c r="N42" s="220">
        <v>313</v>
      </c>
      <c r="O42" s="220">
        <v>547</v>
      </c>
      <c r="P42" s="160"/>
      <c r="Q42" s="220">
        <v>1208</v>
      </c>
    </row>
    <row r="43" spans="1:17">
      <c r="G43" s="124"/>
      <c r="H43" s="124"/>
      <c r="I43" s="124"/>
      <c r="J43" s="124"/>
      <c r="K43" s="124"/>
      <c r="L43" s="124"/>
      <c r="M43" s="124"/>
      <c r="N43" s="124"/>
      <c r="O43" s="124"/>
      <c r="P43" s="124"/>
      <c r="Q43" s="124"/>
    </row>
    <row r="44" spans="1:17">
      <c r="A44" s="227" t="s">
        <v>513</v>
      </c>
      <c r="B44" s="227"/>
      <c r="C44" s="227"/>
      <c r="D44" s="227"/>
      <c r="E44" s="227"/>
      <c r="F44" s="227"/>
      <c r="G44" s="227"/>
    </row>
    <row r="45" spans="1:17">
      <c r="A45" s="227" t="s">
        <v>510</v>
      </c>
      <c r="B45" s="227"/>
      <c r="C45" s="227"/>
      <c r="D45" s="227"/>
      <c r="E45" s="227"/>
      <c r="F45" s="227"/>
      <c r="G45" s="227"/>
    </row>
    <row r="46" spans="1:17">
      <c r="A46" s="227" t="s">
        <v>511</v>
      </c>
      <c r="B46" s="227"/>
      <c r="C46" s="227"/>
      <c r="D46" s="227"/>
      <c r="E46" s="227"/>
      <c r="F46" s="227"/>
      <c r="G46" s="227"/>
    </row>
    <row r="47" spans="1:17" ht="13" customHeight="1">
      <c r="A47" s="227" t="s">
        <v>512</v>
      </c>
      <c r="B47" s="227"/>
      <c r="C47" s="227"/>
      <c r="D47" s="227"/>
      <c r="E47" s="227"/>
      <c r="F47" s="227"/>
      <c r="G47" s="227"/>
    </row>
  </sheetData>
  <mergeCells count="4">
    <mergeCell ref="A45:G45"/>
    <mergeCell ref="A46:G46"/>
    <mergeCell ref="A47:G47"/>
    <mergeCell ref="A44:G44"/>
  </mergeCells>
  <phoneticPr fontId="25" type="noConversion"/>
  <pageMargins left="0.7" right="0.7" top="0.75" bottom="0.75" header="0.3" footer="0.3"/>
  <pageSetup scale="40" fitToHeight="0" orientation="portrait" r:id="rId1"/>
  <ignoredErrors>
    <ignoredError sqref="K13 K18 K20 K23:K24 K9:K10"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T82"/>
  <sheetViews>
    <sheetView showGridLines="0" view="pageBreakPreview" zoomScale="80" zoomScaleNormal="80" zoomScaleSheetLayoutView="80" workbookViewId="0">
      <pane xSplit="1" ySplit="3" topLeftCell="H4" activePane="bottomRight" state="frozen"/>
      <selection pane="topRight" activeCell="B1" sqref="B1"/>
      <selection pane="bottomLeft" activeCell="A4" sqref="A4"/>
      <selection pane="bottomRight"/>
    </sheetView>
  </sheetViews>
  <sheetFormatPr defaultColWidth="8.81640625" defaultRowHeight="13"/>
  <cols>
    <col min="1" max="1" width="57.54296875" style="122" customWidth="1"/>
    <col min="2" max="5" width="10.453125" style="122" hidden="1" customWidth="1"/>
    <col min="6" max="19" width="10.7265625" style="122" customWidth="1"/>
    <col min="20" max="16384" width="8.81640625" style="122"/>
  </cols>
  <sheetData>
    <row r="1" spans="1:20">
      <c r="A1" s="132" t="s">
        <v>0</v>
      </c>
      <c r="B1" s="132"/>
      <c r="C1" s="132"/>
      <c r="D1" s="132"/>
      <c r="E1" s="132"/>
      <c r="F1" s="132"/>
    </row>
    <row r="2" spans="1:20" ht="13.5" thickBot="1">
      <c r="A2" s="133" t="s">
        <v>275</v>
      </c>
      <c r="B2" s="133"/>
      <c r="C2" s="133"/>
      <c r="D2" s="133"/>
      <c r="E2" s="133"/>
      <c r="F2" s="133"/>
      <c r="G2" s="133"/>
      <c r="H2" s="133"/>
      <c r="I2" s="133"/>
      <c r="J2" s="133"/>
      <c r="K2" s="133"/>
      <c r="L2" s="133"/>
      <c r="M2" s="133"/>
      <c r="N2" s="133"/>
      <c r="O2" s="133"/>
      <c r="P2" s="133"/>
      <c r="Q2" s="133"/>
      <c r="R2" s="133"/>
      <c r="S2" s="133"/>
    </row>
    <row r="3" spans="1:20" ht="14" thickTop="1" thickBot="1">
      <c r="A3" s="133" t="s">
        <v>230</v>
      </c>
      <c r="B3" s="151" t="s">
        <v>317</v>
      </c>
      <c r="C3" s="151" t="s">
        <v>391</v>
      </c>
      <c r="D3" s="151" t="s">
        <v>392</v>
      </c>
      <c r="E3" s="151" t="s">
        <v>393</v>
      </c>
      <c r="F3" s="151" t="s">
        <v>318</v>
      </c>
      <c r="G3" s="151" t="s">
        <v>394</v>
      </c>
      <c r="H3" s="151" t="s">
        <v>395</v>
      </c>
      <c r="I3" s="151" t="s">
        <v>396</v>
      </c>
      <c r="J3" s="151" t="s">
        <v>361</v>
      </c>
      <c r="K3" s="151" t="s">
        <v>397</v>
      </c>
      <c r="L3" s="151" t="s">
        <v>399</v>
      </c>
      <c r="M3" s="151" t="s">
        <v>437</v>
      </c>
      <c r="N3" s="151" t="s">
        <v>439</v>
      </c>
      <c r="O3" s="151" t="s">
        <v>470</v>
      </c>
      <c r="P3" s="151" t="s">
        <v>474</v>
      </c>
      <c r="Q3" s="151" t="s">
        <v>492</v>
      </c>
      <c r="R3" s="151" t="s">
        <v>495</v>
      </c>
      <c r="S3" s="151" t="s">
        <v>500</v>
      </c>
    </row>
    <row r="4" spans="1:20" ht="13.5" thickTop="1">
      <c r="A4" s="147" t="s">
        <v>75</v>
      </c>
      <c r="B4" s="155">
        <v>0</v>
      </c>
      <c r="C4" s="155">
        <v>0</v>
      </c>
      <c r="D4" s="155">
        <v>0</v>
      </c>
      <c r="E4" s="155">
        <v>0</v>
      </c>
      <c r="F4" s="155">
        <v>0</v>
      </c>
      <c r="G4" s="155">
        <v>3762</v>
      </c>
      <c r="H4" s="155">
        <v>2865</v>
      </c>
      <c r="I4" s="155">
        <v>2510</v>
      </c>
      <c r="J4" s="155">
        <v>2480</v>
      </c>
      <c r="K4" s="155">
        <v>3660</v>
      </c>
      <c r="L4" s="155">
        <v>2580</v>
      </c>
      <c r="M4" s="155">
        <v>1980</v>
      </c>
      <c r="N4" s="155">
        <v>1260</v>
      </c>
      <c r="O4" s="155">
        <v>50</v>
      </c>
      <c r="P4" s="155">
        <v>800</v>
      </c>
      <c r="Q4" s="155">
        <v>800</v>
      </c>
      <c r="R4" s="155">
        <v>800</v>
      </c>
      <c r="S4" s="155">
        <v>800</v>
      </c>
    </row>
    <row r="5" spans="1:20">
      <c r="A5" s="147" t="s">
        <v>290</v>
      </c>
      <c r="B5" s="155">
        <v>0</v>
      </c>
      <c r="C5" s="155">
        <v>0</v>
      </c>
      <c r="D5" s="155">
        <v>0</v>
      </c>
      <c r="E5" s="155">
        <v>0</v>
      </c>
      <c r="F5" s="155">
        <v>0</v>
      </c>
      <c r="G5" s="155">
        <v>0</v>
      </c>
      <c r="H5" s="155">
        <v>0</v>
      </c>
      <c r="I5" s="155">
        <v>0</v>
      </c>
      <c r="J5" s="155">
        <v>500</v>
      </c>
      <c r="K5" s="155">
        <v>0</v>
      </c>
      <c r="L5" s="155">
        <v>0</v>
      </c>
      <c r="M5" s="155">
        <v>0</v>
      </c>
      <c r="N5" s="155">
        <v>0</v>
      </c>
      <c r="O5" s="155">
        <v>0</v>
      </c>
      <c r="P5" s="155">
        <v>0</v>
      </c>
      <c r="Q5" s="155">
        <v>0</v>
      </c>
      <c r="R5" s="155">
        <v>0</v>
      </c>
      <c r="S5" s="155">
        <v>0</v>
      </c>
    </row>
    <row r="6" spans="1:20">
      <c r="A6" s="147" t="s">
        <v>118</v>
      </c>
      <c r="B6" s="155">
        <v>1110.431</v>
      </c>
      <c r="C6" s="155">
        <v>1529</v>
      </c>
      <c r="D6" s="155">
        <v>0</v>
      </c>
      <c r="E6" s="155">
        <v>0</v>
      </c>
      <c r="F6" s="155">
        <v>4373</v>
      </c>
      <c r="G6" s="155">
        <v>0</v>
      </c>
      <c r="H6" s="155">
        <v>0</v>
      </c>
      <c r="I6" s="155">
        <v>0</v>
      </c>
      <c r="J6" s="155">
        <v>0</v>
      </c>
      <c r="K6" s="155">
        <v>0</v>
      </c>
      <c r="L6" s="155">
        <v>0</v>
      </c>
      <c r="M6" s="155">
        <v>0</v>
      </c>
      <c r="N6" s="155"/>
      <c r="O6" s="155">
        <v>0</v>
      </c>
      <c r="P6" s="155">
        <v>0</v>
      </c>
      <c r="Q6" s="155">
        <v>0</v>
      </c>
      <c r="R6" s="155">
        <v>0</v>
      </c>
      <c r="S6" s="155">
        <v>0</v>
      </c>
    </row>
    <row r="7" spans="1:20">
      <c r="A7" s="148" t="s">
        <v>75</v>
      </c>
      <c r="B7" s="156">
        <v>1110.431</v>
      </c>
      <c r="C7" s="156">
        <v>1529</v>
      </c>
      <c r="D7" s="156">
        <v>0</v>
      </c>
      <c r="E7" s="156">
        <v>0</v>
      </c>
      <c r="F7" s="156">
        <v>4373</v>
      </c>
      <c r="G7" s="156">
        <v>3762</v>
      </c>
      <c r="H7" s="156">
        <v>2865</v>
      </c>
      <c r="I7" s="156">
        <v>2510</v>
      </c>
      <c r="J7" s="156">
        <v>2980</v>
      </c>
      <c r="K7" s="156">
        <v>3660</v>
      </c>
      <c r="L7" s="156">
        <v>2580</v>
      </c>
      <c r="M7" s="156">
        <v>1980</v>
      </c>
      <c r="N7" s="156">
        <v>1260</v>
      </c>
      <c r="O7" s="156">
        <v>50</v>
      </c>
      <c r="P7" s="156">
        <v>800</v>
      </c>
      <c r="Q7" s="156">
        <v>800</v>
      </c>
      <c r="R7" s="156">
        <v>800</v>
      </c>
      <c r="S7" s="156">
        <v>800</v>
      </c>
    </row>
    <row r="8" spans="1:20">
      <c r="A8" s="147" t="s">
        <v>76</v>
      </c>
      <c r="B8" s="155">
        <v>0</v>
      </c>
      <c r="C8" s="155">
        <v>0</v>
      </c>
      <c r="D8" s="155">
        <v>0</v>
      </c>
      <c r="E8" s="155">
        <v>0</v>
      </c>
      <c r="F8" s="155">
        <v>0</v>
      </c>
      <c r="G8" s="155">
        <v>501</v>
      </c>
      <c r="H8" s="155">
        <v>2000</v>
      </c>
      <c r="I8" s="155">
        <v>2300</v>
      </c>
      <c r="J8" s="155">
        <v>1800</v>
      </c>
      <c r="K8" s="155">
        <v>1800</v>
      </c>
      <c r="L8" s="155">
        <v>2600</v>
      </c>
      <c r="M8" s="155">
        <v>3300</v>
      </c>
      <c r="N8" s="155">
        <v>3300</v>
      </c>
      <c r="O8" s="155">
        <v>3300</v>
      </c>
      <c r="P8" s="155">
        <v>2500</v>
      </c>
      <c r="Q8" s="155">
        <v>2500</v>
      </c>
      <c r="R8" s="155">
        <v>2500</v>
      </c>
      <c r="S8" s="155">
        <v>3400</v>
      </c>
    </row>
    <row r="9" spans="1:20">
      <c r="A9" s="148" t="s">
        <v>313</v>
      </c>
      <c r="B9" s="156">
        <v>1110.431</v>
      </c>
      <c r="C9" s="156">
        <v>1529</v>
      </c>
      <c r="D9" s="156">
        <v>0</v>
      </c>
      <c r="E9" s="156">
        <v>0</v>
      </c>
      <c r="F9" s="156">
        <v>4373</v>
      </c>
      <c r="G9" s="156">
        <v>4263</v>
      </c>
      <c r="H9" s="156">
        <v>4865</v>
      </c>
      <c r="I9" s="156">
        <v>4810</v>
      </c>
      <c r="J9" s="156">
        <v>4780</v>
      </c>
      <c r="K9" s="156">
        <v>5460</v>
      </c>
      <c r="L9" s="156">
        <v>5180</v>
      </c>
      <c r="M9" s="156">
        <v>5280</v>
      </c>
      <c r="N9" s="156">
        <v>4560</v>
      </c>
      <c r="O9" s="156">
        <v>3350</v>
      </c>
      <c r="P9" s="156">
        <v>3300</v>
      </c>
      <c r="Q9" s="156">
        <v>3300</v>
      </c>
      <c r="R9" s="156">
        <v>3300</v>
      </c>
      <c r="S9" s="156">
        <v>4200</v>
      </c>
    </row>
    <row r="10" spans="1:20">
      <c r="A10" s="147" t="s">
        <v>485</v>
      </c>
      <c r="B10" s="155">
        <v>0</v>
      </c>
      <c r="C10" s="155">
        <v>0</v>
      </c>
      <c r="D10" s="155">
        <v>994</v>
      </c>
      <c r="E10" s="155">
        <v>685</v>
      </c>
      <c r="F10" s="155">
        <v>0</v>
      </c>
      <c r="G10" s="155">
        <v>0</v>
      </c>
      <c r="H10" s="155">
        <v>0</v>
      </c>
      <c r="I10" s="155">
        <v>0</v>
      </c>
      <c r="J10" s="155">
        <v>0</v>
      </c>
      <c r="K10" s="155">
        <v>0</v>
      </c>
      <c r="L10" s="155">
        <v>0</v>
      </c>
      <c r="M10" s="155">
        <v>0</v>
      </c>
      <c r="N10" s="155">
        <v>0</v>
      </c>
      <c r="O10" s="155">
        <v>0</v>
      </c>
      <c r="P10" s="155">
        <v>40</v>
      </c>
      <c r="Q10" s="155">
        <v>40</v>
      </c>
      <c r="R10" s="155">
        <v>20</v>
      </c>
      <c r="S10" s="155">
        <v>20</v>
      </c>
    </row>
    <row r="11" spans="1:20">
      <c r="A11" s="147" t="s">
        <v>79</v>
      </c>
      <c r="B11" s="155">
        <v>88.966999999999999</v>
      </c>
      <c r="C11" s="155">
        <v>103</v>
      </c>
      <c r="D11" s="155">
        <v>113</v>
      </c>
      <c r="E11" s="155">
        <v>147</v>
      </c>
      <c r="F11" s="155">
        <v>428</v>
      </c>
      <c r="G11" s="155">
        <v>731</v>
      </c>
      <c r="H11" s="155">
        <v>1572</v>
      </c>
      <c r="I11" s="155">
        <v>889</v>
      </c>
      <c r="J11" s="155">
        <v>1238</v>
      </c>
      <c r="K11" s="155">
        <v>1267</v>
      </c>
      <c r="L11" s="155">
        <v>1493</v>
      </c>
      <c r="M11" s="155">
        <v>1912</v>
      </c>
      <c r="N11" s="155">
        <v>2036</v>
      </c>
      <c r="O11" s="155">
        <v>4604</v>
      </c>
      <c r="P11" s="155">
        <v>5415</v>
      </c>
      <c r="Q11" s="155">
        <v>5014</v>
      </c>
      <c r="R11" s="155">
        <v>5702</v>
      </c>
      <c r="S11" s="155">
        <v>5642</v>
      </c>
    </row>
    <row r="12" spans="1:20">
      <c r="A12" s="147" t="s">
        <v>405</v>
      </c>
      <c r="B12" s="155"/>
      <c r="C12" s="155"/>
      <c r="D12" s="155"/>
      <c r="E12" s="155"/>
      <c r="F12" s="155"/>
      <c r="G12" s="155"/>
      <c r="H12" s="155"/>
      <c r="I12" s="155"/>
      <c r="J12" s="155"/>
      <c r="K12" s="155"/>
      <c r="L12" s="155">
        <v>31</v>
      </c>
      <c r="M12" s="155">
        <v>24</v>
      </c>
      <c r="N12" s="155">
        <v>4</v>
      </c>
      <c r="O12" s="155">
        <v>26</v>
      </c>
      <c r="P12" s="155">
        <v>5</v>
      </c>
      <c r="Q12" s="155">
        <v>0</v>
      </c>
      <c r="R12" s="155">
        <v>0</v>
      </c>
      <c r="S12" s="155">
        <v>0</v>
      </c>
    </row>
    <row r="13" spans="1:20">
      <c r="A13" s="148" t="s">
        <v>316</v>
      </c>
      <c r="B13" s="156">
        <v>1021.4640000000001</v>
      </c>
      <c r="C13" s="156">
        <v>1426</v>
      </c>
      <c r="D13" s="156">
        <v>-1107</v>
      </c>
      <c r="E13" s="156">
        <v>-832</v>
      </c>
      <c r="F13" s="156">
        <v>3944</v>
      </c>
      <c r="G13" s="156">
        <v>3532</v>
      </c>
      <c r="H13" s="156">
        <v>3293</v>
      </c>
      <c r="I13" s="156">
        <v>3921</v>
      </c>
      <c r="J13" s="156">
        <v>3542</v>
      </c>
      <c r="K13" s="156">
        <v>4193</v>
      </c>
      <c r="L13" s="156">
        <v>3656</v>
      </c>
      <c r="M13" s="156">
        <v>3344</v>
      </c>
      <c r="N13" s="156">
        <v>2520</v>
      </c>
      <c r="O13" s="156">
        <v>-1280</v>
      </c>
      <c r="P13" s="156">
        <v>-2160</v>
      </c>
      <c r="Q13" s="156">
        <v>-1754</v>
      </c>
      <c r="R13" s="156">
        <v>-2422</v>
      </c>
      <c r="S13" s="156">
        <v>-1462</v>
      </c>
      <c r="T13" s="124"/>
    </row>
    <row r="14" spans="1:20">
      <c r="A14" s="147" t="s">
        <v>324</v>
      </c>
      <c r="B14" s="155">
        <v>0</v>
      </c>
      <c r="C14" s="155">
        <v>0</v>
      </c>
      <c r="D14" s="155">
        <v>0</v>
      </c>
      <c r="E14" s="155">
        <v>0</v>
      </c>
      <c r="F14" s="155">
        <v>0</v>
      </c>
      <c r="G14" s="155">
        <v>897</v>
      </c>
      <c r="H14" s="155">
        <v>865</v>
      </c>
      <c r="I14" s="155">
        <v>845</v>
      </c>
      <c r="J14" s="155">
        <v>823</v>
      </c>
      <c r="K14" s="155">
        <v>783</v>
      </c>
      <c r="L14" s="155">
        <v>608</v>
      </c>
      <c r="M14" s="155">
        <v>597</v>
      </c>
      <c r="N14" s="155">
        <v>566</v>
      </c>
      <c r="O14" s="155">
        <v>569</v>
      </c>
      <c r="P14" s="155">
        <v>539</v>
      </c>
      <c r="Q14" s="155">
        <v>534</v>
      </c>
      <c r="R14" s="155">
        <v>522</v>
      </c>
      <c r="S14" s="155">
        <v>508</v>
      </c>
    </row>
    <row r="15" spans="1:20">
      <c r="A15" s="147" t="s">
        <v>406</v>
      </c>
      <c r="B15" s="155"/>
      <c r="C15" s="155"/>
      <c r="D15" s="155"/>
      <c r="E15" s="155"/>
      <c r="F15" s="155"/>
      <c r="G15" s="155"/>
      <c r="H15" s="155"/>
      <c r="I15" s="155"/>
      <c r="J15" s="155"/>
      <c r="K15" s="155"/>
      <c r="L15" s="155">
        <v>124</v>
      </c>
      <c r="M15" s="155">
        <v>118</v>
      </c>
      <c r="N15" s="155">
        <v>120</v>
      </c>
      <c r="O15" s="155">
        <v>122</v>
      </c>
      <c r="P15" s="155">
        <v>102</v>
      </c>
      <c r="Q15" s="155">
        <v>0</v>
      </c>
      <c r="R15" s="155">
        <v>0</v>
      </c>
      <c r="S15" s="155">
        <v>0</v>
      </c>
    </row>
    <row r="16" spans="1:20">
      <c r="A16" s="147" t="s">
        <v>325</v>
      </c>
      <c r="B16" s="155">
        <v>0</v>
      </c>
      <c r="C16" s="155">
        <v>0</v>
      </c>
      <c r="D16" s="155">
        <v>0</v>
      </c>
      <c r="E16" s="155">
        <v>0</v>
      </c>
      <c r="F16" s="155">
        <v>0</v>
      </c>
      <c r="G16" s="155">
        <v>240</v>
      </c>
      <c r="H16" s="155">
        <v>229</v>
      </c>
      <c r="I16" s="155">
        <v>228</v>
      </c>
      <c r="J16" s="155">
        <v>225</v>
      </c>
      <c r="K16" s="155">
        <v>223</v>
      </c>
      <c r="L16" s="155">
        <v>199</v>
      </c>
      <c r="M16" s="155">
        <v>194</v>
      </c>
      <c r="N16" s="155">
        <v>181</v>
      </c>
      <c r="O16" s="155">
        <v>188</v>
      </c>
      <c r="P16" s="155">
        <v>178</v>
      </c>
      <c r="Q16" s="155">
        <v>172</v>
      </c>
      <c r="R16" s="155">
        <v>158</v>
      </c>
      <c r="S16" s="155">
        <v>153</v>
      </c>
    </row>
    <row r="17" spans="1:20">
      <c r="A17" s="148" t="s">
        <v>326</v>
      </c>
      <c r="B17" s="156">
        <v>0</v>
      </c>
      <c r="C17" s="156">
        <v>0</v>
      </c>
      <c r="D17" s="156">
        <v>0</v>
      </c>
      <c r="E17" s="156">
        <v>0</v>
      </c>
      <c r="F17" s="156">
        <v>0</v>
      </c>
      <c r="G17" s="156">
        <v>657</v>
      </c>
      <c r="H17" s="156">
        <v>636</v>
      </c>
      <c r="I17" s="156">
        <v>617</v>
      </c>
      <c r="J17" s="156">
        <v>598</v>
      </c>
      <c r="K17" s="156">
        <v>560</v>
      </c>
      <c r="L17" s="156">
        <v>533</v>
      </c>
      <c r="M17" s="156">
        <v>521</v>
      </c>
      <c r="N17" s="156">
        <v>505</v>
      </c>
      <c r="O17" s="156">
        <v>504</v>
      </c>
      <c r="P17" s="156">
        <v>463</v>
      </c>
      <c r="Q17" s="156">
        <v>362</v>
      </c>
      <c r="R17" s="156">
        <v>364</v>
      </c>
      <c r="S17" s="156">
        <v>355</v>
      </c>
      <c r="T17" s="124"/>
    </row>
    <row r="18" spans="1:20">
      <c r="A18" s="147" t="s">
        <v>341</v>
      </c>
      <c r="B18" s="155"/>
      <c r="C18" s="155"/>
      <c r="D18" s="155"/>
      <c r="E18" s="155"/>
      <c r="F18" s="155"/>
      <c r="G18" s="155"/>
      <c r="H18" s="155">
        <v>219</v>
      </c>
      <c r="I18" s="155">
        <v>219</v>
      </c>
      <c r="J18" s="155"/>
      <c r="K18" s="155"/>
      <c r="L18" s="155"/>
      <c r="M18" s="155"/>
      <c r="N18" s="155"/>
      <c r="O18" s="155">
        <v>0</v>
      </c>
      <c r="P18" s="155">
        <v>0</v>
      </c>
      <c r="Q18" s="155">
        <v>0</v>
      </c>
      <c r="R18" s="155">
        <v>0</v>
      </c>
      <c r="S18" s="155">
        <v>0</v>
      </c>
    </row>
    <row r="19" spans="1:20" ht="14.5">
      <c r="A19" s="148" t="s">
        <v>471</v>
      </c>
      <c r="B19" s="156">
        <v>1021.4640000000001</v>
      </c>
      <c r="C19" s="156">
        <v>1426</v>
      </c>
      <c r="D19" s="156">
        <v>-1107</v>
      </c>
      <c r="E19" s="156">
        <v>-832</v>
      </c>
      <c r="F19" s="156">
        <v>3944</v>
      </c>
      <c r="G19" s="156">
        <v>4189</v>
      </c>
      <c r="H19" s="156">
        <v>4148</v>
      </c>
      <c r="I19" s="156">
        <v>4756</v>
      </c>
      <c r="J19" s="156">
        <v>4139</v>
      </c>
      <c r="K19" s="156">
        <v>4754</v>
      </c>
      <c r="L19" s="156">
        <v>4189</v>
      </c>
      <c r="M19" s="156">
        <v>3865</v>
      </c>
      <c r="N19" s="156">
        <v>3026</v>
      </c>
      <c r="O19" s="156">
        <v>-777</v>
      </c>
      <c r="P19" s="156">
        <v>-1697</v>
      </c>
      <c r="Q19" s="156">
        <v>-1392</v>
      </c>
      <c r="R19" s="156">
        <v>-2059</v>
      </c>
      <c r="S19" s="156">
        <v>-1107</v>
      </c>
    </row>
    <row r="20" spans="1:20">
      <c r="A20" s="227" t="s">
        <v>472</v>
      </c>
      <c r="B20" s="227"/>
      <c r="C20" s="227"/>
      <c r="D20" s="227"/>
      <c r="E20" s="227"/>
      <c r="F20" s="227"/>
      <c r="G20" s="227"/>
    </row>
    <row r="21" spans="1:20">
      <c r="A21" s="162"/>
      <c r="B21" s="128"/>
      <c r="C21" s="128"/>
      <c r="D21" s="128"/>
      <c r="E21" s="128"/>
      <c r="F21" s="128"/>
      <c r="G21" s="128"/>
      <c r="H21" s="128"/>
      <c r="I21" s="162"/>
      <c r="J21" s="162"/>
      <c r="K21" s="162"/>
      <c r="L21" s="162"/>
      <c r="M21" s="162"/>
      <c r="N21" s="162"/>
      <c r="O21" s="162"/>
      <c r="P21" s="162"/>
      <c r="Q21" s="162"/>
      <c r="R21" s="162"/>
      <c r="S21" s="162"/>
    </row>
    <row r="22" spans="1:20">
      <c r="A22" s="162"/>
      <c r="B22" s="128"/>
      <c r="C22" s="128"/>
      <c r="D22" s="128"/>
      <c r="E22" s="128"/>
      <c r="F22" s="128"/>
      <c r="G22" s="128"/>
      <c r="H22" s="128"/>
      <c r="I22" s="162"/>
      <c r="J22" s="162"/>
      <c r="K22" s="162"/>
      <c r="L22" s="162"/>
      <c r="M22" s="162"/>
      <c r="N22" s="162"/>
      <c r="O22" s="162"/>
      <c r="P22" s="162"/>
      <c r="Q22" s="162"/>
      <c r="R22" s="162"/>
      <c r="S22" s="162"/>
    </row>
    <row r="23" spans="1:20">
      <c r="A23" s="162"/>
      <c r="B23" s="128"/>
      <c r="C23" s="128"/>
      <c r="D23" s="128"/>
      <c r="E23" s="128"/>
      <c r="F23" s="128"/>
      <c r="G23" s="128"/>
      <c r="H23" s="128"/>
      <c r="I23" s="163"/>
      <c r="J23" s="163"/>
      <c r="K23" s="163"/>
      <c r="L23" s="163"/>
      <c r="M23" s="163"/>
      <c r="N23" s="163"/>
      <c r="O23" s="163"/>
      <c r="P23" s="163"/>
      <c r="Q23" s="163"/>
      <c r="R23" s="163"/>
      <c r="S23" s="163"/>
    </row>
    <row r="24" spans="1:20">
      <c r="A24" s="163"/>
      <c r="B24" s="128"/>
      <c r="C24" s="128"/>
      <c r="D24" s="128"/>
      <c r="E24" s="128"/>
      <c r="F24" s="128"/>
      <c r="G24" s="128"/>
      <c r="H24" s="128"/>
      <c r="I24" s="163"/>
      <c r="J24" s="163"/>
      <c r="K24" s="163"/>
      <c r="L24" s="163"/>
      <c r="M24" s="163"/>
      <c r="N24" s="163"/>
      <c r="O24" s="163"/>
      <c r="P24" s="163"/>
      <c r="Q24" s="163"/>
      <c r="R24" s="163"/>
      <c r="S24" s="163"/>
    </row>
    <row r="25" spans="1:20">
      <c r="A25" s="163"/>
      <c r="B25" s="128"/>
      <c r="C25" s="128"/>
      <c r="D25" s="128"/>
      <c r="E25" s="128"/>
      <c r="F25" s="128"/>
      <c r="G25" s="128"/>
      <c r="H25" s="128"/>
      <c r="I25" s="163"/>
      <c r="J25" s="163"/>
      <c r="K25" s="163"/>
      <c r="L25" s="163"/>
      <c r="M25" s="163"/>
      <c r="N25" s="163"/>
      <c r="O25" s="163"/>
      <c r="P25" s="163"/>
      <c r="Q25" s="163"/>
      <c r="R25" s="163"/>
      <c r="S25" s="163"/>
    </row>
    <row r="26" spans="1:20">
      <c r="A26" s="163"/>
      <c r="B26" s="128"/>
      <c r="C26" s="128"/>
      <c r="D26" s="128"/>
      <c r="E26" s="128"/>
      <c r="F26" s="128"/>
      <c r="G26" s="128"/>
      <c r="H26" s="128"/>
      <c r="I26" s="163"/>
      <c r="J26" s="163"/>
      <c r="K26" s="163"/>
      <c r="L26" s="163"/>
      <c r="M26" s="163"/>
      <c r="N26" s="163"/>
      <c r="O26" s="163"/>
      <c r="P26" s="163"/>
      <c r="Q26" s="163"/>
      <c r="R26" s="163"/>
      <c r="S26" s="163"/>
    </row>
    <row r="27" spans="1:20">
      <c r="A27" s="163"/>
      <c r="B27" s="128"/>
      <c r="C27" s="128"/>
      <c r="D27" s="128"/>
      <c r="E27" s="128"/>
      <c r="F27" s="128"/>
      <c r="G27" s="128"/>
      <c r="H27" s="128"/>
      <c r="I27" s="164"/>
      <c r="J27" s="164"/>
      <c r="K27" s="164"/>
      <c r="L27" s="164"/>
      <c r="M27" s="164"/>
      <c r="N27" s="164"/>
      <c r="O27" s="164"/>
      <c r="P27" s="164"/>
      <c r="Q27" s="164"/>
      <c r="R27" s="164"/>
      <c r="S27" s="164"/>
    </row>
    <row r="28" spans="1:20">
      <c r="A28" s="164"/>
      <c r="B28" s="128"/>
      <c r="C28" s="128"/>
      <c r="D28" s="128"/>
      <c r="E28" s="128"/>
      <c r="F28" s="128"/>
      <c r="G28" s="128"/>
      <c r="H28" s="128"/>
      <c r="I28" s="163"/>
      <c r="J28" s="163"/>
      <c r="K28" s="163"/>
      <c r="L28" s="163"/>
      <c r="M28" s="163"/>
      <c r="N28" s="163"/>
      <c r="O28" s="163"/>
      <c r="P28" s="163"/>
      <c r="Q28" s="163"/>
      <c r="R28" s="163"/>
      <c r="S28" s="163"/>
    </row>
    <row r="29" spans="1:20">
      <c r="A29" s="163"/>
      <c r="B29" s="128"/>
      <c r="C29" s="128"/>
      <c r="D29" s="128"/>
      <c r="E29" s="128"/>
      <c r="F29" s="128"/>
      <c r="G29" s="128"/>
      <c r="H29" s="128"/>
      <c r="I29" s="163"/>
      <c r="J29" s="163"/>
      <c r="K29" s="163"/>
      <c r="L29" s="163"/>
      <c r="M29" s="163"/>
      <c r="N29" s="163"/>
      <c r="O29" s="163"/>
      <c r="P29" s="163"/>
      <c r="Q29" s="163"/>
      <c r="R29" s="163"/>
      <c r="S29" s="163"/>
    </row>
    <row r="30" spans="1:20">
      <c r="A30" s="163"/>
      <c r="B30" s="128"/>
      <c r="C30" s="128"/>
      <c r="D30" s="128"/>
      <c r="E30" s="128"/>
      <c r="F30" s="128"/>
      <c r="G30" s="128"/>
      <c r="H30" s="128"/>
      <c r="I30" s="163"/>
      <c r="J30" s="163"/>
      <c r="K30" s="163"/>
      <c r="L30" s="163"/>
      <c r="M30" s="163"/>
      <c r="N30" s="163"/>
      <c r="O30" s="163"/>
      <c r="P30" s="163"/>
      <c r="Q30" s="163"/>
      <c r="R30" s="163"/>
      <c r="S30" s="163"/>
    </row>
    <row r="31" spans="1:20">
      <c r="A31" s="163"/>
      <c r="B31" s="128"/>
      <c r="C31" s="128"/>
      <c r="D31" s="128"/>
      <c r="E31" s="128"/>
      <c r="F31" s="128"/>
      <c r="G31" s="128"/>
      <c r="H31" s="128"/>
      <c r="I31" s="128"/>
      <c r="J31" s="128"/>
      <c r="K31" s="128"/>
      <c r="L31" s="128"/>
      <c r="M31" s="128"/>
      <c r="N31" s="128"/>
      <c r="O31" s="128"/>
      <c r="P31" s="128"/>
      <c r="Q31" s="128"/>
      <c r="R31" s="128"/>
      <c r="S31" s="128"/>
    </row>
    <row r="32" spans="1:20" ht="14.5">
      <c r="A32" s="165"/>
      <c r="B32" s="128"/>
      <c r="C32" s="128"/>
      <c r="D32" s="128"/>
      <c r="E32" s="128"/>
      <c r="F32" s="128"/>
      <c r="G32" s="128"/>
      <c r="H32" s="128"/>
      <c r="I32" s="163"/>
      <c r="J32" s="163"/>
      <c r="K32" s="163"/>
      <c r="L32" s="163"/>
      <c r="M32" s="163"/>
      <c r="N32" s="163"/>
      <c r="O32" s="163"/>
      <c r="P32" s="163"/>
      <c r="Q32" s="163"/>
      <c r="R32" s="163"/>
      <c r="S32" s="163"/>
    </row>
    <row r="33" spans="1:19">
      <c r="A33" s="163"/>
      <c r="B33" s="128"/>
      <c r="C33" s="128"/>
      <c r="D33" s="128"/>
      <c r="E33" s="128"/>
      <c r="F33" s="128"/>
      <c r="G33" s="128"/>
      <c r="H33" s="128"/>
      <c r="I33" s="129"/>
      <c r="J33" s="129"/>
      <c r="K33" s="129"/>
      <c r="L33" s="129"/>
      <c r="M33" s="129"/>
      <c r="N33" s="129"/>
      <c r="O33" s="129"/>
      <c r="P33" s="129"/>
      <c r="Q33" s="129"/>
      <c r="R33" s="129"/>
      <c r="S33" s="129"/>
    </row>
    <row r="34" spans="1:19">
      <c r="A34" s="163"/>
      <c r="B34" s="128"/>
      <c r="C34" s="128"/>
      <c r="D34" s="128"/>
      <c r="E34" s="128"/>
      <c r="F34" s="128"/>
      <c r="G34" s="128"/>
      <c r="H34" s="128"/>
      <c r="I34" s="128"/>
      <c r="J34" s="128"/>
      <c r="K34" s="128"/>
      <c r="L34" s="128"/>
      <c r="M34" s="128"/>
      <c r="N34" s="128"/>
      <c r="O34" s="128"/>
      <c r="P34" s="128"/>
      <c r="Q34" s="128"/>
      <c r="R34" s="128"/>
      <c r="S34" s="128"/>
    </row>
    <row r="35" spans="1:19">
      <c r="A35" s="163"/>
      <c r="B35" s="128"/>
      <c r="C35" s="128"/>
      <c r="D35" s="128"/>
      <c r="E35" s="128"/>
      <c r="F35" s="128"/>
      <c r="G35" s="128"/>
      <c r="H35" s="128"/>
      <c r="I35" s="129"/>
      <c r="J35" s="129"/>
      <c r="K35" s="129"/>
      <c r="L35" s="129"/>
      <c r="M35" s="129"/>
      <c r="N35" s="129"/>
      <c r="O35" s="129"/>
      <c r="P35" s="129"/>
      <c r="Q35" s="129"/>
      <c r="R35" s="129"/>
      <c r="S35" s="129"/>
    </row>
    <row r="36" spans="1:19">
      <c r="A36" s="163"/>
      <c r="B36" s="128"/>
      <c r="C36" s="128"/>
      <c r="D36" s="128"/>
      <c r="E36" s="128"/>
      <c r="F36" s="128"/>
      <c r="G36" s="128"/>
      <c r="H36" s="128"/>
      <c r="I36" s="128"/>
      <c r="J36" s="128"/>
      <c r="K36" s="128"/>
      <c r="L36" s="128"/>
      <c r="M36" s="128"/>
      <c r="N36" s="128"/>
      <c r="O36" s="128"/>
      <c r="P36" s="128"/>
      <c r="Q36" s="128"/>
      <c r="R36" s="128"/>
      <c r="S36" s="128"/>
    </row>
    <row r="37" spans="1:19">
      <c r="A37" s="128"/>
      <c r="B37" s="128"/>
      <c r="C37" s="128"/>
      <c r="D37" s="163"/>
      <c r="E37" s="128"/>
      <c r="F37" s="128"/>
      <c r="G37" s="128"/>
      <c r="H37" s="128"/>
      <c r="I37" s="128"/>
      <c r="J37" s="128"/>
      <c r="K37" s="128"/>
      <c r="L37" s="128"/>
      <c r="M37" s="128"/>
      <c r="N37" s="128"/>
      <c r="O37" s="128"/>
      <c r="P37" s="128"/>
      <c r="Q37" s="128"/>
      <c r="R37" s="128"/>
      <c r="S37" s="128"/>
    </row>
    <row r="38" spans="1:19">
      <c r="A38" s="128"/>
      <c r="B38" s="128"/>
      <c r="C38" s="128"/>
      <c r="D38" s="128"/>
      <c r="E38" s="128"/>
      <c r="F38" s="128"/>
      <c r="G38" s="128"/>
      <c r="H38" s="128"/>
      <c r="I38" s="128"/>
      <c r="J38" s="128"/>
      <c r="K38" s="128"/>
      <c r="L38" s="128"/>
      <c r="M38" s="128"/>
      <c r="N38" s="128"/>
      <c r="O38" s="128"/>
      <c r="P38" s="128"/>
      <c r="Q38" s="128"/>
      <c r="R38" s="128"/>
      <c r="S38" s="128"/>
    </row>
    <row r="39" spans="1:19">
      <c r="A39" s="128"/>
      <c r="B39" s="128"/>
      <c r="C39" s="128"/>
      <c r="D39" s="128"/>
      <c r="E39" s="128"/>
      <c r="F39" s="128"/>
      <c r="G39" s="128"/>
      <c r="H39" s="128"/>
      <c r="I39" s="128"/>
      <c r="J39" s="128"/>
      <c r="K39" s="128"/>
      <c r="L39" s="128"/>
      <c r="M39" s="128"/>
      <c r="N39" s="128"/>
      <c r="O39" s="128"/>
      <c r="P39" s="128"/>
      <c r="Q39" s="128"/>
      <c r="R39" s="128"/>
      <c r="S39" s="128"/>
    </row>
    <row r="40" spans="1:19" ht="14.5">
      <c r="A40" s="128"/>
      <c r="B40" s="128"/>
      <c r="C40" s="128"/>
      <c r="D40" s="163"/>
      <c r="E40" s="166"/>
      <c r="F40" s="166"/>
      <c r="G40" s="166"/>
      <c r="H40" s="128"/>
      <c r="I40" s="128"/>
      <c r="J40" s="128"/>
      <c r="K40" s="128"/>
      <c r="L40" s="128"/>
      <c r="M40" s="128"/>
      <c r="N40" s="128"/>
      <c r="O40" s="128"/>
      <c r="P40" s="128"/>
      <c r="Q40" s="128"/>
      <c r="R40" s="128"/>
      <c r="S40" s="128"/>
    </row>
    <row r="41" spans="1:19">
      <c r="A41" s="128"/>
      <c r="B41" s="128"/>
      <c r="C41" s="128"/>
      <c r="D41" s="128"/>
      <c r="E41" s="128"/>
      <c r="F41" s="128"/>
      <c r="G41" s="128"/>
      <c r="H41" s="128"/>
      <c r="I41" s="128"/>
      <c r="J41" s="128"/>
      <c r="K41" s="128"/>
      <c r="L41" s="128"/>
      <c r="M41" s="128"/>
      <c r="N41" s="128"/>
      <c r="O41" s="128"/>
      <c r="P41" s="128"/>
      <c r="Q41" s="128"/>
      <c r="R41" s="128"/>
      <c r="S41" s="128"/>
    </row>
    <row r="42" spans="1:19">
      <c r="A42" s="128"/>
      <c r="B42" s="128"/>
      <c r="C42" s="128"/>
      <c r="D42" s="128"/>
      <c r="E42" s="128"/>
      <c r="F42" s="128"/>
      <c r="G42" s="128"/>
      <c r="H42" s="128"/>
      <c r="I42" s="128"/>
      <c r="J42" s="128"/>
      <c r="K42" s="128"/>
      <c r="L42" s="128"/>
      <c r="M42" s="128"/>
      <c r="N42" s="128"/>
      <c r="O42" s="128"/>
      <c r="P42" s="128"/>
      <c r="Q42" s="128"/>
      <c r="R42" s="128"/>
      <c r="S42" s="128"/>
    </row>
    <row r="43" spans="1:19">
      <c r="A43" s="128"/>
      <c r="B43" s="128"/>
      <c r="C43" s="128"/>
      <c r="D43" s="128"/>
      <c r="E43" s="128"/>
      <c r="F43" s="128"/>
      <c r="G43" s="128"/>
      <c r="H43" s="128"/>
      <c r="I43" s="128"/>
      <c r="J43" s="128"/>
      <c r="K43" s="128"/>
      <c r="L43" s="128"/>
      <c r="M43" s="128"/>
      <c r="N43" s="128"/>
      <c r="O43" s="128"/>
      <c r="P43" s="128"/>
      <c r="Q43" s="128"/>
      <c r="R43" s="128"/>
      <c r="S43" s="128"/>
    </row>
    <row r="44" spans="1:19">
      <c r="A44" s="128"/>
      <c r="B44" s="128"/>
      <c r="C44" s="128"/>
      <c r="D44" s="128"/>
      <c r="E44" s="128"/>
      <c r="F44" s="128"/>
      <c r="G44" s="128"/>
      <c r="H44" s="128"/>
      <c r="I44" s="128"/>
      <c r="J44" s="128"/>
      <c r="K44" s="128"/>
      <c r="L44" s="128"/>
      <c r="M44" s="128"/>
      <c r="N44" s="128"/>
      <c r="O44" s="128"/>
      <c r="P44" s="128"/>
      <c r="Q44" s="128"/>
      <c r="R44" s="128"/>
      <c r="S44" s="128"/>
    </row>
    <row r="45" spans="1:19">
      <c r="A45" s="128"/>
      <c r="B45" s="128"/>
      <c r="C45" s="128"/>
      <c r="D45" s="128"/>
      <c r="E45" s="128"/>
      <c r="F45" s="128"/>
      <c r="G45" s="128"/>
      <c r="H45" s="128"/>
      <c r="I45" s="128"/>
      <c r="J45" s="128"/>
      <c r="K45" s="128"/>
      <c r="L45" s="128"/>
      <c r="M45" s="128"/>
      <c r="N45" s="128"/>
      <c r="O45" s="128"/>
      <c r="P45" s="128"/>
      <c r="Q45" s="128"/>
      <c r="R45" s="128"/>
      <c r="S45" s="128"/>
    </row>
    <row r="46" spans="1:19">
      <c r="A46" s="128"/>
      <c r="B46" s="128"/>
      <c r="C46" s="128"/>
      <c r="D46" s="128"/>
      <c r="E46" s="128"/>
      <c r="F46" s="128"/>
      <c r="G46" s="128"/>
      <c r="H46" s="128"/>
      <c r="I46" s="128"/>
      <c r="J46" s="128"/>
      <c r="K46" s="128"/>
      <c r="L46" s="128"/>
      <c r="M46" s="128"/>
      <c r="N46" s="128"/>
      <c r="O46" s="128"/>
      <c r="P46" s="128"/>
      <c r="Q46" s="128"/>
      <c r="R46" s="128"/>
      <c r="S46" s="128"/>
    </row>
    <row r="47" spans="1:19">
      <c r="A47" s="128"/>
      <c r="B47" s="128"/>
      <c r="C47" s="128"/>
      <c r="D47" s="128"/>
      <c r="E47" s="128"/>
      <c r="F47" s="128"/>
      <c r="G47" s="128"/>
      <c r="H47" s="128"/>
      <c r="I47" s="128"/>
      <c r="J47" s="128"/>
      <c r="K47" s="128"/>
      <c r="L47" s="128"/>
      <c r="M47" s="128"/>
      <c r="N47" s="128"/>
      <c r="O47" s="128"/>
      <c r="P47" s="128"/>
      <c r="Q47" s="128"/>
      <c r="R47" s="128"/>
      <c r="S47" s="128"/>
    </row>
    <row r="48" spans="1:19">
      <c r="A48" s="128"/>
      <c r="B48" s="128"/>
      <c r="C48" s="128"/>
      <c r="D48" s="128"/>
      <c r="E48" s="128"/>
      <c r="F48" s="128"/>
      <c r="G48" s="128"/>
      <c r="H48" s="128"/>
      <c r="I48" s="128"/>
      <c r="J48" s="128"/>
      <c r="K48" s="128"/>
      <c r="L48" s="128"/>
      <c r="M48" s="128"/>
      <c r="N48" s="128"/>
      <c r="O48" s="128"/>
      <c r="P48" s="128"/>
      <c r="Q48" s="128"/>
      <c r="R48" s="128"/>
      <c r="S48" s="128"/>
    </row>
    <row r="49" spans="1:19">
      <c r="A49" s="128"/>
      <c r="B49" s="128"/>
      <c r="C49" s="128"/>
      <c r="D49" s="128"/>
      <c r="E49" s="128"/>
      <c r="F49" s="128"/>
      <c r="G49" s="128"/>
      <c r="H49" s="128"/>
      <c r="I49" s="128"/>
      <c r="J49" s="128"/>
      <c r="K49" s="128"/>
      <c r="L49" s="128"/>
      <c r="M49" s="128"/>
      <c r="N49" s="128"/>
      <c r="O49" s="128"/>
      <c r="P49" s="128"/>
      <c r="Q49" s="128"/>
      <c r="R49" s="128"/>
      <c r="S49" s="128"/>
    </row>
    <row r="50" spans="1:19">
      <c r="A50" s="128"/>
      <c r="B50" s="128"/>
      <c r="C50" s="128"/>
      <c r="D50" s="128"/>
      <c r="E50" s="128"/>
      <c r="F50" s="128"/>
      <c r="G50" s="128"/>
      <c r="H50" s="128"/>
      <c r="I50" s="128"/>
      <c r="J50" s="128"/>
      <c r="K50" s="128"/>
      <c r="L50" s="128"/>
      <c r="M50" s="128"/>
      <c r="N50" s="128"/>
      <c r="O50" s="128"/>
      <c r="P50" s="128"/>
      <c r="Q50" s="128"/>
      <c r="R50" s="128"/>
      <c r="S50" s="128"/>
    </row>
    <row r="51" spans="1:19">
      <c r="A51" s="128"/>
      <c r="B51" s="128"/>
      <c r="C51" s="128"/>
      <c r="D51" s="128"/>
      <c r="E51" s="128"/>
      <c r="F51" s="128"/>
      <c r="G51" s="128"/>
      <c r="H51" s="128"/>
      <c r="I51" s="128"/>
      <c r="J51" s="128"/>
      <c r="K51" s="128"/>
      <c r="L51" s="128"/>
      <c r="M51" s="128"/>
      <c r="N51" s="128"/>
      <c r="O51" s="128"/>
      <c r="P51" s="128"/>
      <c r="Q51" s="128"/>
      <c r="R51" s="128"/>
      <c r="S51" s="128"/>
    </row>
    <row r="52" spans="1:19">
      <c r="A52" s="128"/>
      <c r="B52" s="128"/>
      <c r="C52" s="128"/>
      <c r="D52" s="128"/>
      <c r="E52" s="128"/>
      <c r="F52" s="128"/>
      <c r="G52" s="128"/>
      <c r="H52" s="128"/>
      <c r="I52" s="128"/>
      <c r="J52" s="128"/>
      <c r="K52" s="128"/>
      <c r="L52" s="128"/>
      <c r="M52" s="128"/>
      <c r="N52" s="128"/>
      <c r="O52" s="128"/>
      <c r="P52" s="128"/>
      <c r="Q52" s="128"/>
      <c r="R52" s="128"/>
      <c r="S52" s="128"/>
    </row>
    <row r="53" spans="1:19">
      <c r="A53" s="128"/>
      <c r="B53" s="128"/>
      <c r="C53" s="128"/>
      <c r="D53" s="128"/>
      <c r="E53" s="128"/>
      <c r="F53" s="128"/>
      <c r="G53" s="128"/>
      <c r="H53" s="128"/>
      <c r="I53" s="128"/>
      <c r="J53" s="128"/>
      <c r="K53" s="128"/>
      <c r="L53" s="128"/>
      <c r="M53" s="128"/>
      <c r="N53" s="128"/>
      <c r="O53" s="128"/>
      <c r="P53" s="128"/>
      <c r="Q53" s="128"/>
      <c r="R53" s="128"/>
      <c r="S53" s="128"/>
    </row>
    <row r="54" spans="1:19">
      <c r="A54" s="128"/>
      <c r="B54" s="128"/>
      <c r="C54" s="128"/>
      <c r="D54" s="128"/>
      <c r="E54" s="128"/>
      <c r="F54" s="128"/>
      <c r="G54" s="128"/>
      <c r="H54" s="128"/>
      <c r="I54" s="128"/>
      <c r="J54" s="128"/>
      <c r="K54" s="128"/>
      <c r="L54" s="128"/>
      <c r="M54" s="128"/>
      <c r="N54" s="128"/>
      <c r="O54" s="128"/>
      <c r="P54" s="128"/>
      <c r="Q54" s="128"/>
      <c r="R54" s="128"/>
      <c r="S54" s="128"/>
    </row>
    <row r="55" spans="1:19">
      <c r="A55" s="128"/>
      <c r="B55" s="128"/>
      <c r="C55" s="128"/>
      <c r="D55" s="128"/>
      <c r="E55" s="128"/>
      <c r="F55" s="128"/>
      <c r="G55" s="128"/>
      <c r="H55" s="128"/>
      <c r="I55" s="128"/>
      <c r="J55" s="128"/>
      <c r="K55" s="128"/>
      <c r="L55" s="128"/>
      <c r="M55" s="128"/>
      <c r="N55" s="128"/>
      <c r="O55" s="128"/>
      <c r="P55" s="128"/>
      <c r="Q55" s="128"/>
      <c r="R55" s="128"/>
      <c r="S55" s="128"/>
    </row>
    <row r="56" spans="1:19">
      <c r="A56" s="128"/>
      <c r="B56" s="128"/>
      <c r="C56" s="128"/>
      <c r="D56" s="128"/>
      <c r="E56" s="128"/>
      <c r="F56" s="128"/>
      <c r="G56" s="128"/>
      <c r="H56" s="128"/>
      <c r="I56" s="128"/>
      <c r="J56" s="128"/>
      <c r="K56" s="128"/>
      <c r="L56" s="128"/>
      <c r="M56" s="128"/>
      <c r="N56" s="128"/>
      <c r="O56" s="128"/>
      <c r="P56" s="128"/>
      <c r="Q56" s="128"/>
      <c r="R56" s="128"/>
      <c r="S56" s="128"/>
    </row>
    <row r="57" spans="1:19">
      <c r="A57" s="128"/>
      <c r="B57" s="128"/>
      <c r="C57" s="128"/>
      <c r="D57" s="128"/>
      <c r="E57" s="128"/>
      <c r="F57" s="128"/>
      <c r="G57" s="128"/>
      <c r="H57" s="128"/>
      <c r="I57" s="128"/>
      <c r="J57" s="128"/>
      <c r="K57" s="128"/>
      <c r="L57" s="128"/>
      <c r="M57" s="128"/>
      <c r="N57" s="128"/>
      <c r="O57" s="128"/>
      <c r="P57" s="128"/>
      <c r="Q57" s="128"/>
      <c r="R57" s="128"/>
      <c r="S57" s="128"/>
    </row>
    <row r="58" spans="1:19">
      <c r="A58" s="128"/>
      <c r="B58" s="128"/>
      <c r="C58" s="128"/>
      <c r="D58" s="128"/>
      <c r="E58" s="128"/>
      <c r="F58" s="128"/>
      <c r="G58" s="128"/>
      <c r="H58" s="128"/>
      <c r="I58" s="128"/>
      <c r="J58" s="128"/>
      <c r="K58" s="128"/>
      <c r="L58" s="128"/>
      <c r="M58" s="128"/>
      <c r="N58" s="128"/>
      <c r="O58" s="128"/>
      <c r="P58" s="128"/>
      <c r="Q58" s="128"/>
      <c r="R58" s="128"/>
      <c r="S58" s="128"/>
    </row>
    <row r="59" spans="1:19">
      <c r="A59" s="128"/>
      <c r="B59" s="128"/>
      <c r="C59" s="128"/>
      <c r="D59" s="128"/>
      <c r="E59" s="128"/>
      <c r="F59" s="128"/>
      <c r="G59" s="128"/>
      <c r="H59" s="128"/>
      <c r="I59" s="128"/>
      <c r="J59" s="128"/>
      <c r="K59" s="128"/>
      <c r="L59" s="128"/>
      <c r="M59" s="128"/>
      <c r="N59" s="128"/>
      <c r="O59" s="128"/>
      <c r="P59" s="128"/>
      <c r="Q59" s="128"/>
      <c r="R59" s="128"/>
      <c r="S59" s="128"/>
    </row>
    <row r="60" spans="1:19">
      <c r="A60" s="128"/>
      <c r="B60" s="128"/>
      <c r="C60" s="128"/>
      <c r="D60" s="128"/>
      <c r="E60" s="128"/>
      <c r="F60" s="128"/>
      <c r="G60" s="128"/>
      <c r="H60" s="128"/>
      <c r="I60" s="128"/>
      <c r="J60" s="128"/>
      <c r="K60" s="128"/>
      <c r="L60" s="128"/>
      <c r="M60" s="128"/>
      <c r="N60" s="128"/>
      <c r="O60" s="128"/>
      <c r="P60" s="128"/>
      <c r="Q60" s="128"/>
      <c r="R60" s="128"/>
      <c r="S60" s="128"/>
    </row>
    <row r="61" spans="1:19">
      <c r="A61" s="128"/>
      <c r="B61" s="128"/>
      <c r="C61" s="128"/>
      <c r="D61" s="128"/>
      <c r="E61" s="128"/>
      <c r="F61" s="128"/>
      <c r="G61" s="128"/>
      <c r="H61" s="128"/>
      <c r="I61" s="128"/>
      <c r="J61" s="128"/>
      <c r="K61" s="128"/>
      <c r="L61" s="128"/>
      <c r="M61" s="128"/>
      <c r="N61" s="128"/>
      <c r="O61" s="128"/>
      <c r="P61" s="128"/>
      <c r="Q61" s="128"/>
      <c r="R61" s="128"/>
      <c r="S61" s="128"/>
    </row>
    <row r="62" spans="1:19">
      <c r="A62" s="128"/>
      <c r="B62" s="128"/>
      <c r="C62" s="128"/>
      <c r="D62" s="128"/>
      <c r="E62" s="128"/>
      <c r="F62" s="128"/>
      <c r="G62" s="128"/>
      <c r="H62" s="128"/>
      <c r="I62" s="128"/>
      <c r="J62" s="128"/>
      <c r="K62" s="128"/>
      <c r="L62" s="128"/>
      <c r="M62" s="128"/>
      <c r="N62" s="128"/>
      <c r="O62" s="128"/>
      <c r="P62" s="128"/>
      <c r="Q62" s="128"/>
      <c r="R62" s="128"/>
      <c r="S62" s="128"/>
    </row>
    <row r="63" spans="1:19">
      <c r="A63" s="128"/>
      <c r="B63" s="128"/>
      <c r="C63" s="128"/>
      <c r="D63" s="128"/>
      <c r="E63" s="128"/>
      <c r="F63" s="128"/>
      <c r="G63" s="128"/>
      <c r="H63" s="128"/>
      <c r="I63" s="128"/>
      <c r="J63" s="128"/>
      <c r="K63" s="128"/>
      <c r="L63" s="128"/>
      <c r="M63" s="128"/>
      <c r="N63" s="128"/>
      <c r="O63" s="128"/>
      <c r="P63" s="128"/>
      <c r="Q63" s="128"/>
      <c r="R63" s="128"/>
      <c r="S63" s="128"/>
    </row>
    <row r="64" spans="1:19">
      <c r="A64" s="128"/>
      <c r="B64" s="128"/>
      <c r="C64" s="128"/>
      <c r="D64" s="128"/>
      <c r="E64" s="128"/>
      <c r="F64" s="128"/>
      <c r="G64" s="128"/>
      <c r="H64" s="128"/>
      <c r="I64" s="128"/>
      <c r="J64" s="128"/>
      <c r="K64" s="128"/>
      <c r="L64" s="128"/>
      <c r="M64" s="128"/>
      <c r="N64" s="128"/>
      <c r="O64" s="128"/>
      <c r="P64" s="128"/>
      <c r="Q64" s="128"/>
      <c r="R64" s="128"/>
      <c r="S64" s="128"/>
    </row>
    <row r="65" spans="1:19">
      <c r="A65" s="128"/>
      <c r="B65" s="128"/>
      <c r="C65" s="128"/>
      <c r="D65" s="128"/>
      <c r="E65" s="128"/>
      <c r="F65" s="128"/>
      <c r="G65" s="128"/>
      <c r="H65" s="128"/>
      <c r="I65" s="128"/>
      <c r="J65" s="128"/>
      <c r="K65" s="128"/>
      <c r="L65" s="128"/>
      <c r="M65" s="128"/>
      <c r="N65" s="128"/>
      <c r="O65" s="128"/>
      <c r="P65" s="128"/>
      <c r="Q65" s="128"/>
      <c r="R65" s="128"/>
      <c r="S65" s="128"/>
    </row>
    <row r="66" spans="1:19">
      <c r="A66" s="128"/>
      <c r="B66" s="128"/>
      <c r="C66" s="128"/>
      <c r="D66" s="128"/>
      <c r="E66" s="128"/>
      <c r="F66" s="128"/>
      <c r="G66" s="128"/>
      <c r="H66" s="128"/>
      <c r="I66" s="128"/>
      <c r="J66" s="128"/>
      <c r="K66" s="128"/>
      <c r="L66" s="128"/>
      <c r="M66" s="128"/>
      <c r="N66" s="128"/>
      <c r="O66" s="128"/>
      <c r="P66" s="128"/>
      <c r="Q66" s="128"/>
      <c r="R66" s="128"/>
      <c r="S66" s="128"/>
    </row>
    <row r="67" spans="1:19">
      <c r="A67" s="128"/>
      <c r="B67" s="128"/>
      <c r="C67" s="128"/>
      <c r="D67" s="128"/>
      <c r="E67" s="128"/>
      <c r="F67" s="128"/>
      <c r="G67" s="128"/>
      <c r="H67" s="128"/>
      <c r="I67" s="128"/>
      <c r="J67" s="128"/>
      <c r="K67" s="128"/>
      <c r="L67" s="128"/>
      <c r="M67" s="128"/>
      <c r="N67" s="128"/>
      <c r="O67" s="128"/>
      <c r="P67" s="128"/>
      <c r="Q67" s="128"/>
      <c r="R67" s="128"/>
      <c r="S67" s="128"/>
    </row>
    <row r="68" spans="1:19">
      <c r="A68" s="128"/>
      <c r="B68" s="128"/>
      <c r="C68" s="128"/>
      <c r="D68" s="128"/>
      <c r="E68" s="128"/>
      <c r="F68" s="128"/>
      <c r="G68" s="128"/>
      <c r="H68" s="128"/>
      <c r="I68" s="128"/>
      <c r="J68" s="128"/>
      <c r="K68" s="128"/>
      <c r="L68" s="128"/>
      <c r="M68" s="128"/>
      <c r="N68" s="128"/>
      <c r="O68" s="128"/>
      <c r="P68" s="128"/>
      <c r="Q68" s="128"/>
      <c r="R68" s="128"/>
      <c r="S68" s="128"/>
    </row>
    <row r="69" spans="1:19">
      <c r="A69" s="128"/>
      <c r="B69" s="128"/>
      <c r="C69" s="128"/>
      <c r="D69" s="128"/>
      <c r="E69" s="128"/>
      <c r="F69" s="128"/>
      <c r="G69" s="128"/>
      <c r="H69" s="128"/>
      <c r="I69" s="128"/>
      <c r="J69" s="128"/>
      <c r="K69" s="128"/>
      <c r="L69" s="128"/>
      <c r="M69" s="128"/>
      <c r="N69" s="128"/>
      <c r="O69" s="128"/>
      <c r="P69" s="128"/>
      <c r="Q69" s="128"/>
      <c r="R69" s="128"/>
      <c r="S69" s="128"/>
    </row>
    <row r="70" spans="1:19">
      <c r="A70" s="128"/>
      <c r="B70" s="128"/>
      <c r="C70" s="128"/>
      <c r="D70" s="128"/>
      <c r="E70" s="128"/>
      <c r="F70" s="128"/>
      <c r="G70" s="128"/>
      <c r="H70" s="128"/>
      <c r="I70" s="128"/>
      <c r="J70" s="128"/>
      <c r="K70" s="128"/>
      <c r="L70" s="128"/>
      <c r="M70" s="128"/>
      <c r="N70" s="128"/>
      <c r="O70" s="128"/>
      <c r="P70" s="128"/>
      <c r="Q70" s="128"/>
      <c r="R70" s="128"/>
      <c r="S70" s="128"/>
    </row>
    <row r="71" spans="1:19">
      <c r="A71" s="128"/>
      <c r="B71" s="128"/>
      <c r="C71" s="128"/>
      <c r="D71" s="128"/>
      <c r="E71" s="128"/>
      <c r="F71" s="128"/>
      <c r="G71" s="128"/>
      <c r="H71" s="128"/>
      <c r="I71" s="128"/>
      <c r="J71" s="128"/>
      <c r="K71" s="128"/>
      <c r="L71" s="128"/>
      <c r="M71" s="128"/>
      <c r="N71" s="128"/>
      <c r="O71" s="128"/>
      <c r="P71" s="128"/>
      <c r="Q71" s="128"/>
      <c r="R71" s="128"/>
      <c r="S71" s="128"/>
    </row>
    <row r="72" spans="1:19">
      <c r="A72" s="128"/>
      <c r="B72" s="128"/>
      <c r="C72" s="128"/>
      <c r="D72" s="128"/>
      <c r="E72" s="128"/>
      <c r="F72" s="128"/>
      <c r="G72" s="128"/>
      <c r="H72" s="128"/>
      <c r="I72" s="128"/>
      <c r="J72" s="128"/>
      <c r="K72" s="128"/>
      <c r="L72" s="128"/>
      <c r="M72" s="128"/>
      <c r="N72" s="128"/>
      <c r="O72" s="128"/>
      <c r="P72" s="128"/>
      <c r="Q72" s="128"/>
      <c r="R72" s="128"/>
      <c r="S72" s="128"/>
    </row>
    <row r="73" spans="1:19">
      <c r="A73" s="128"/>
      <c r="B73" s="128"/>
      <c r="C73" s="128"/>
      <c r="D73" s="128"/>
      <c r="E73" s="128"/>
      <c r="F73" s="128"/>
      <c r="G73" s="128"/>
      <c r="H73" s="128"/>
      <c r="I73" s="128"/>
      <c r="J73" s="128"/>
      <c r="K73" s="128"/>
      <c r="L73" s="128"/>
      <c r="M73" s="128"/>
      <c r="N73" s="128"/>
      <c r="O73" s="128"/>
      <c r="P73" s="128"/>
      <c r="Q73" s="128"/>
      <c r="R73" s="128"/>
      <c r="S73" s="128"/>
    </row>
    <row r="74" spans="1:19">
      <c r="A74" s="128"/>
      <c r="B74" s="128"/>
      <c r="C74" s="128"/>
      <c r="D74" s="128"/>
      <c r="E74" s="128"/>
      <c r="F74" s="128"/>
      <c r="G74" s="128"/>
      <c r="H74" s="128"/>
      <c r="I74" s="128"/>
      <c r="J74" s="128"/>
      <c r="K74" s="128"/>
      <c r="L74" s="128"/>
      <c r="M74" s="128"/>
      <c r="N74" s="128"/>
      <c r="O74" s="128"/>
      <c r="P74" s="128"/>
      <c r="Q74" s="128"/>
      <c r="R74" s="128"/>
      <c r="S74" s="128"/>
    </row>
    <row r="75" spans="1:19">
      <c r="A75" s="128"/>
      <c r="B75" s="128"/>
      <c r="C75" s="128"/>
      <c r="D75" s="128"/>
      <c r="E75" s="128"/>
      <c r="F75" s="128"/>
      <c r="G75" s="128"/>
      <c r="H75" s="128"/>
      <c r="I75" s="128"/>
      <c r="J75" s="128"/>
      <c r="K75" s="128"/>
      <c r="L75" s="128"/>
      <c r="M75" s="128"/>
      <c r="N75" s="128"/>
      <c r="O75" s="128"/>
      <c r="P75" s="128"/>
      <c r="Q75" s="128"/>
      <c r="R75" s="128"/>
      <c r="S75" s="128"/>
    </row>
    <row r="76" spans="1:19">
      <c r="A76" s="128"/>
      <c r="B76" s="128"/>
      <c r="C76" s="128"/>
      <c r="D76" s="128"/>
      <c r="E76" s="128"/>
      <c r="F76" s="128"/>
      <c r="G76" s="128"/>
      <c r="H76" s="128"/>
      <c r="I76" s="128"/>
      <c r="J76" s="128"/>
      <c r="K76" s="128"/>
      <c r="L76" s="128"/>
      <c r="M76" s="128"/>
      <c r="N76" s="128"/>
      <c r="O76" s="128"/>
      <c r="P76" s="128"/>
      <c r="Q76" s="128"/>
      <c r="R76" s="128"/>
      <c r="S76" s="128"/>
    </row>
    <row r="77" spans="1:19">
      <c r="A77" s="128"/>
      <c r="B77" s="128"/>
      <c r="C77" s="128"/>
      <c r="D77" s="128"/>
      <c r="E77" s="128"/>
      <c r="F77" s="128"/>
      <c r="G77" s="128"/>
      <c r="H77" s="128"/>
      <c r="I77" s="128"/>
      <c r="J77" s="128"/>
      <c r="K77" s="128"/>
      <c r="L77" s="128"/>
      <c r="M77" s="128"/>
      <c r="N77" s="128"/>
      <c r="O77" s="128"/>
      <c r="P77" s="128"/>
      <c r="Q77" s="128"/>
      <c r="R77" s="128"/>
      <c r="S77" s="128"/>
    </row>
    <row r="78" spans="1:19">
      <c r="A78" s="128"/>
      <c r="B78" s="128"/>
      <c r="C78" s="128"/>
      <c r="D78" s="128"/>
      <c r="E78" s="128"/>
      <c r="F78" s="128"/>
      <c r="G78" s="128"/>
      <c r="H78" s="128"/>
      <c r="I78" s="128"/>
      <c r="J78" s="128"/>
      <c r="K78" s="128"/>
      <c r="L78" s="128"/>
      <c r="M78" s="128"/>
      <c r="N78" s="128"/>
      <c r="O78" s="128"/>
      <c r="P78" s="128"/>
      <c r="Q78" s="128"/>
      <c r="R78" s="128"/>
      <c r="S78" s="128"/>
    </row>
    <row r="79" spans="1:19">
      <c r="A79" s="128"/>
      <c r="B79" s="128"/>
      <c r="C79" s="128"/>
      <c r="D79" s="128"/>
      <c r="E79" s="128"/>
      <c r="F79" s="128"/>
      <c r="G79" s="128"/>
      <c r="H79" s="128"/>
      <c r="I79" s="128"/>
      <c r="J79" s="128"/>
      <c r="K79" s="128"/>
      <c r="L79" s="128"/>
      <c r="M79" s="128"/>
      <c r="N79" s="128"/>
      <c r="O79" s="128"/>
      <c r="P79" s="128"/>
      <c r="Q79" s="128"/>
      <c r="R79" s="128"/>
      <c r="S79" s="128"/>
    </row>
    <row r="80" spans="1:19">
      <c r="A80" s="128"/>
      <c r="B80" s="128"/>
      <c r="C80" s="128"/>
      <c r="D80" s="128"/>
      <c r="E80" s="128"/>
      <c r="F80" s="128"/>
      <c r="G80" s="128"/>
      <c r="H80" s="128"/>
      <c r="I80" s="128"/>
      <c r="J80" s="128"/>
      <c r="K80" s="128"/>
      <c r="L80" s="128"/>
      <c r="M80" s="128"/>
      <c r="N80" s="128"/>
      <c r="O80" s="128"/>
      <c r="P80" s="128"/>
      <c r="Q80" s="128"/>
      <c r="R80" s="128"/>
      <c r="S80" s="128"/>
    </row>
    <row r="81" spans="1:19">
      <c r="A81" s="128"/>
      <c r="B81" s="128"/>
      <c r="C81" s="128"/>
      <c r="D81" s="128"/>
      <c r="E81" s="128"/>
      <c r="F81" s="128"/>
      <c r="G81" s="128"/>
      <c r="H81" s="128"/>
      <c r="I81" s="128"/>
      <c r="J81" s="128"/>
      <c r="K81" s="128"/>
      <c r="L81" s="128"/>
      <c r="M81" s="128"/>
      <c r="N81" s="128"/>
      <c r="O81" s="128"/>
      <c r="P81" s="128"/>
      <c r="Q81" s="128"/>
      <c r="R81" s="128"/>
      <c r="S81" s="128"/>
    </row>
    <row r="82" spans="1:19">
      <c r="A82" s="128"/>
      <c r="B82" s="128"/>
      <c r="C82" s="128"/>
      <c r="D82" s="128"/>
      <c r="E82" s="128"/>
      <c r="F82" s="128"/>
      <c r="G82" s="128"/>
      <c r="H82" s="128"/>
    </row>
  </sheetData>
  <mergeCells count="1">
    <mergeCell ref="A20:G20"/>
  </mergeCells>
  <pageMargins left="0.7" right="0.7" top="0.75" bottom="0.75" header="0.3" footer="0.3"/>
  <pageSetup scale="4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sheetPr>
    <pageSetUpPr fitToPage="1"/>
  </sheetPr>
  <dimension ref="A1:T31"/>
  <sheetViews>
    <sheetView showGridLines="0" view="pageBreakPreview" zoomScale="80" zoomScaleNormal="80" zoomScaleSheetLayoutView="80" workbookViewId="0">
      <pane xSplit="1" ySplit="3" topLeftCell="I4" activePane="bottomRight" state="frozen"/>
      <selection pane="topRight" activeCell="B1" sqref="B1"/>
      <selection pane="bottomLeft" activeCell="A4" sqref="A4"/>
      <selection pane="bottomRight"/>
    </sheetView>
  </sheetViews>
  <sheetFormatPr defaultColWidth="8.81640625" defaultRowHeight="13"/>
  <cols>
    <col min="1" max="1" width="63.81640625" style="122" customWidth="1"/>
    <col min="2" max="5" width="10.54296875" style="122" hidden="1" customWidth="1"/>
    <col min="6" max="19" width="10.7265625" style="122" customWidth="1"/>
    <col min="20" max="16384" width="8.81640625" style="122"/>
  </cols>
  <sheetData>
    <row r="1" spans="1:19">
      <c r="A1" s="132" t="s">
        <v>343</v>
      </c>
      <c r="B1" s="132"/>
      <c r="C1" s="132"/>
      <c r="D1" s="132"/>
      <c r="E1" s="132"/>
      <c r="F1" s="132"/>
    </row>
    <row r="2" spans="1:19" ht="13.5" thickBot="1">
      <c r="A2" s="133"/>
      <c r="B2" s="133"/>
      <c r="C2" s="133"/>
      <c r="D2" s="133"/>
      <c r="E2" s="133"/>
      <c r="F2" s="133"/>
      <c r="G2" s="133"/>
      <c r="H2" s="133"/>
      <c r="I2" s="133"/>
      <c r="J2" s="133"/>
      <c r="K2" s="133"/>
      <c r="L2" s="133"/>
      <c r="M2" s="133"/>
      <c r="N2" s="133"/>
      <c r="O2" s="133"/>
      <c r="P2" s="133"/>
      <c r="Q2" s="133"/>
      <c r="R2" s="133"/>
      <c r="S2" s="133"/>
    </row>
    <row r="3" spans="1:19" ht="14" thickTop="1" thickBot="1">
      <c r="A3" s="195" t="s">
        <v>230</v>
      </c>
      <c r="B3" s="151" t="s">
        <v>317</v>
      </c>
      <c r="C3" s="151" t="s">
        <v>391</v>
      </c>
      <c r="D3" s="151" t="s">
        <v>392</v>
      </c>
      <c r="E3" s="151" t="s">
        <v>393</v>
      </c>
      <c r="F3" s="151" t="s">
        <v>318</v>
      </c>
      <c r="G3" s="151" t="s">
        <v>394</v>
      </c>
      <c r="H3" s="151" t="s">
        <v>395</v>
      </c>
      <c r="I3" s="151" t="s">
        <v>396</v>
      </c>
      <c r="J3" s="151" t="s">
        <v>361</v>
      </c>
      <c r="K3" s="151" t="s">
        <v>397</v>
      </c>
      <c r="L3" s="151" t="s">
        <v>399</v>
      </c>
      <c r="M3" s="151" t="s">
        <v>437</v>
      </c>
      <c r="N3" s="151" t="s">
        <v>439</v>
      </c>
      <c r="O3" s="151" t="s">
        <v>470</v>
      </c>
      <c r="P3" s="151" t="s">
        <v>474</v>
      </c>
      <c r="Q3" s="151" t="s">
        <v>492</v>
      </c>
      <c r="R3" s="151" t="s">
        <v>495</v>
      </c>
      <c r="S3" s="151" t="s">
        <v>500</v>
      </c>
    </row>
    <row r="4" spans="1:19" ht="13.5" thickTop="1">
      <c r="A4" s="135" t="s">
        <v>335</v>
      </c>
      <c r="B4" s="169">
        <v>2042</v>
      </c>
      <c r="C4" s="169">
        <v>2514</v>
      </c>
      <c r="D4" s="169">
        <v>2278</v>
      </c>
      <c r="E4" s="169">
        <v>2387</v>
      </c>
      <c r="F4" s="169">
        <v>2428</v>
      </c>
      <c r="G4" s="169">
        <v>2916</v>
      </c>
      <c r="H4" s="169">
        <v>2852</v>
      </c>
      <c r="I4" s="169">
        <v>2877</v>
      </c>
      <c r="J4" s="169">
        <v>2551</v>
      </c>
      <c r="K4" s="169">
        <v>2857</v>
      </c>
      <c r="L4" s="169">
        <v>2853</v>
      </c>
      <c r="M4" s="169">
        <v>2708</v>
      </c>
      <c r="N4" s="169">
        <v>2614</v>
      </c>
      <c r="O4" s="169">
        <v>2900</v>
      </c>
      <c r="P4" s="169">
        <v>3009</v>
      </c>
      <c r="Q4" s="169">
        <v>3252</v>
      </c>
      <c r="R4" s="169">
        <v>3543</v>
      </c>
      <c r="S4" s="169">
        <v>3869</v>
      </c>
    </row>
    <row r="5" spans="1:19">
      <c r="A5" s="135" t="s">
        <v>111</v>
      </c>
      <c r="B5" s="169">
        <v>1017</v>
      </c>
      <c r="C5" s="169">
        <v>1224</v>
      </c>
      <c r="D5" s="169">
        <v>1158</v>
      </c>
      <c r="E5" s="169">
        <v>1187</v>
      </c>
      <c r="F5" s="169">
        <v>1224</v>
      </c>
      <c r="G5" s="169">
        <v>1111</v>
      </c>
      <c r="H5" s="169" t="s">
        <v>345</v>
      </c>
      <c r="I5" s="169" t="s">
        <v>346</v>
      </c>
      <c r="J5" s="169">
        <v>1112</v>
      </c>
      <c r="K5" s="169">
        <v>981</v>
      </c>
      <c r="L5" s="169">
        <v>897</v>
      </c>
      <c r="M5" s="169">
        <v>970</v>
      </c>
      <c r="N5" s="169">
        <v>789</v>
      </c>
      <c r="O5" s="169">
        <v>947</v>
      </c>
      <c r="P5" s="169">
        <v>899</v>
      </c>
      <c r="Q5" s="169">
        <v>1089</v>
      </c>
      <c r="R5" s="169">
        <v>847</v>
      </c>
      <c r="S5" s="169">
        <v>924</v>
      </c>
    </row>
    <row r="6" spans="1:19">
      <c r="A6" s="135" t="s">
        <v>291</v>
      </c>
      <c r="B6" s="169">
        <v>3517</v>
      </c>
      <c r="C6" s="169">
        <v>3380</v>
      </c>
      <c r="D6" s="169">
        <v>3566</v>
      </c>
      <c r="E6" s="169">
        <v>3285</v>
      </c>
      <c r="F6" s="169">
        <v>3951</v>
      </c>
      <c r="G6" s="169">
        <v>3797</v>
      </c>
      <c r="H6" s="169" t="s">
        <v>347</v>
      </c>
      <c r="I6" s="169" t="s">
        <v>348</v>
      </c>
      <c r="J6" s="169">
        <v>4609</v>
      </c>
      <c r="K6" s="169">
        <v>3918</v>
      </c>
      <c r="L6" s="169">
        <v>3910</v>
      </c>
      <c r="M6" s="169">
        <v>4053</v>
      </c>
      <c r="N6" s="169">
        <v>3998</v>
      </c>
      <c r="O6" s="169">
        <v>4076</v>
      </c>
      <c r="P6" s="169">
        <v>4238</v>
      </c>
      <c r="Q6" s="169">
        <v>4196</v>
      </c>
      <c r="R6" s="169">
        <v>4990</v>
      </c>
      <c r="S6" s="169">
        <v>4888</v>
      </c>
    </row>
    <row r="7" spans="1:19">
      <c r="A7" s="181" t="s">
        <v>312</v>
      </c>
      <c r="B7" s="169">
        <v>422</v>
      </c>
      <c r="C7" s="169">
        <v>420</v>
      </c>
      <c r="D7" s="169">
        <v>799</v>
      </c>
      <c r="E7" s="169">
        <v>590</v>
      </c>
      <c r="F7" s="169">
        <v>468</v>
      </c>
      <c r="G7" s="169">
        <v>732</v>
      </c>
      <c r="H7" s="169" t="s">
        <v>349</v>
      </c>
      <c r="I7" s="169" t="s">
        <v>350</v>
      </c>
      <c r="J7" s="169">
        <v>532</v>
      </c>
      <c r="K7" s="169">
        <v>920</v>
      </c>
      <c r="L7" s="169">
        <v>517</v>
      </c>
      <c r="M7" s="169">
        <v>462</v>
      </c>
      <c r="N7" s="169">
        <v>682</v>
      </c>
      <c r="O7" s="169">
        <v>290</v>
      </c>
      <c r="P7" s="169">
        <v>406</v>
      </c>
      <c r="Q7" s="169">
        <v>261</v>
      </c>
      <c r="R7" s="169">
        <v>350</v>
      </c>
      <c r="S7" s="169">
        <v>373</v>
      </c>
    </row>
    <row r="8" spans="1:19">
      <c r="A8" s="135" t="s">
        <v>292</v>
      </c>
      <c r="B8" s="169">
        <v>-5940</v>
      </c>
      <c r="C8" s="169">
        <v>-5783</v>
      </c>
      <c r="D8" s="169">
        <v>-6287</v>
      </c>
      <c r="E8" s="169">
        <v>-5834</v>
      </c>
      <c r="F8" s="169">
        <v>-6598</v>
      </c>
      <c r="G8" s="169">
        <v>-6616</v>
      </c>
      <c r="H8" s="169" t="s">
        <v>351</v>
      </c>
      <c r="I8" s="169" t="s">
        <v>352</v>
      </c>
      <c r="J8" s="169">
        <v>-6923</v>
      </c>
      <c r="K8" s="169">
        <v>-5885</v>
      </c>
      <c r="L8" s="169">
        <v>-6326</v>
      </c>
      <c r="M8" s="169">
        <v>-6575</v>
      </c>
      <c r="N8" s="169">
        <v>-6124</v>
      </c>
      <c r="O8" s="169">
        <v>-5155</v>
      </c>
      <c r="P8" s="169">
        <v>-6245</v>
      </c>
      <c r="Q8" s="169">
        <v>-5498</v>
      </c>
      <c r="R8" s="169">
        <v>-6772</v>
      </c>
      <c r="S8" s="169">
        <v>-5733</v>
      </c>
    </row>
    <row r="9" spans="1:19">
      <c r="A9" s="158" t="s">
        <v>293</v>
      </c>
      <c r="B9" s="168">
        <v>1056</v>
      </c>
      <c r="C9" s="168">
        <v>1756</v>
      </c>
      <c r="D9" s="168">
        <v>1513</v>
      </c>
      <c r="E9" s="168">
        <v>1614</v>
      </c>
      <c r="F9" s="168">
        <v>1471</v>
      </c>
      <c r="G9" s="168">
        <v>1940</v>
      </c>
      <c r="H9" s="168" t="s">
        <v>353</v>
      </c>
      <c r="I9" s="168" t="s">
        <v>354</v>
      </c>
      <c r="J9" s="168">
        <v>1882</v>
      </c>
      <c r="K9" s="168">
        <v>2791</v>
      </c>
      <c r="L9" s="168">
        <v>1853</v>
      </c>
      <c r="M9" s="168">
        <v>1617</v>
      </c>
      <c r="N9" s="168">
        <v>1959</v>
      </c>
      <c r="O9" s="168">
        <v>3057</v>
      </c>
      <c r="P9" s="168">
        <v>2307</v>
      </c>
      <c r="Q9" s="168">
        <v>3300</v>
      </c>
      <c r="R9" s="168">
        <v>2958</v>
      </c>
      <c r="S9" s="168">
        <v>4321</v>
      </c>
    </row>
    <row r="10" spans="1:19">
      <c r="A10" s="135" t="s">
        <v>294</v>
      </c>
      <c r="B10" s="169">
        <v>3036</v>
      </c>
      <c r="C10" s="169">
        <v>3101</v>
      </c>
      <c r="D10" s="169">
        <v>3128</v>
      </c>
      <c r="E10" s="169">
        <v>3462</v>
      </c>
      <c r="F10" s="169">
        <v>3404</v>
      </c>
      <c r="G10" s="169">
        <v>3434</v>
      </c>
      <c r="H10" s="169">
        <v>3431</v>
      </c>
      <c r="I10" s="169">
        <v>3424</v>
      </c>
      <c r="J10" s="169">
        <v>3384</v>
      </c>
      <c r="K10" s="169">
        <v>3304</v>
      </c>
      <c r="L10" s="169">
        <v>2238</v>
      </c>
      <c r="M10" s="169">
        <v>2257</v>
      </c>
      <c r="N10" s="169">
        <v>1998</v>
      </c>
      <c r="O10" s="169">
        <v>2031</v>
      </c>
      <c r="P10" s="169">
        <v>1998</v>
      </c>
      <c r="Q10" s="169">
        <v>1992</v>
      </c>
      <c r="R10" s="169">
        <v>1981</v>
      </c>
      <c r="S10" s="169">
        <v>2001</v>
      </c>
    </row>
    <row r="11" spans="1:19">
      <c r="A11" s="135" t="s">
        <v>129</v>
      </c>
      <c r="B11" s="169">
        <v>120</v>
      </c>
      <c r="C11" s="169">
        <v>145</v>
      </c>
      <c r="D11" s="169">
        <v>159</v>
      </c>
      <c r="E11" s="169">
        <v>150</v>
      </c>
      <c r="F11" s="169">
        <v>152</v>
      </c>
      <c r="G11" s="169">
        <v>158</v>
      </c>
      <c r="H11" s="169">
        <v>163</v>
      </c>
      <c r="I11" s="169">
        <v>163</v>
      </c>
      <c r="J11" s="169">
        <v>165</v>
      </c>
      <c r="K11" s="169">
        <v>155</v>
      </c>
      <c r="L11" s="169">
        <v>132</v>
      </c>
      <c r="M11" s="169">
        <v>90</v>
      </c>
      <c r="N11" s="169">
        <v>96</v>
      </c>
      <c r="O11" s="169">
        <v>120</v>
      </c>
      <c r="P11" s="169">
        <v>131</v>
      </c>
      <c r="Q11" s="169">
        <v>148</v>
      </c>
      <c r="R11" s="169">
        <v>163</v>
      </c>
      <c r="S11" s="169">
        <v>168</v>
      </c>
    </row>
    <row r="12" spans="1:19">
      <c r="A12" s="135" t="s">
        <v>319</v>
      </c>
      <c r="B12" s="169">
        <v>0</v>
      </c>
      <c r="C12" s="169">
        <v>0</v>
      </c>
      <c r="D12" s="169">
        <v>0</v>
      </c>
      <c r="E12" s="169">
        <v>0</v>
      </c>
      <c r="F12" s="169">
        <v>0</v>
      </c>
      <c r="G12" s="169">
        <v>631</v>
      </c>
      <c r="H12" s="169">
        <v>611</v>
      </c>
      <c r="I12" s="169">
        <v>588</v>
      </c>
      <c r="J12" s="169">
        <v>566</v>
      </c>
      <c r="K12" s="169">
        <v>527</v>
      </c>
      <c r="L12" s="169">
        <v>383</v>
      </c>
      <c r="M12" s="169">
        <v>375</v>
      </c>
      <c r="N12" s="169">
        <v>360</v>
      </c>
      <c r="O12" s="169">
        <v>350</v>
      </c>
      <c r="P12" s="169">
        <v>330</v>
      </c>
      <c r="Q12" s="169">
        <v>335</v>
      </c>
      <c r="R12" s="169">
        <v>321</v>
      </c>
      <c r="S12" s="169">
        <v>313</v>
      </c>
    </row>
    <row r="13" spans="1:19">
      <c r="A13" s="135" t="s">
        <v>26</v>
      </c>
      <c r="B13" s="169">
        <v>24</v>
      </c>
      <c r="C13" s="169">
        <v>16</v>
      </c>
      <c r="D13" s="169">
        <v>23</v>
      </c>
      <c r="E13" s="169">
        <v>22</v>
      </c>
      <c r="F13" s="169">
        <v>20</v>
      </c>
      <c r="G13" s="169">
        <v>22</v>
      </c>
      <c r="H13" s="169">
        <v>140</v>
      </c>
      <c r="I13" s="169">
        <v>147</v>
      </c>
      <c r="J13" s="169">
        <v>142</v>
      </c>
      <c r="K13" s="169">
        <v>163</v>
      </c>
      <c r="L13" s="169">
        <v>2868</v>
      </c>
      <c r="M13" s="169">
        <v>2948</v>
      </c>
      <c r="N13" s="169">
        <v>1720</v>
      </c>
      <c r="O13" s="169">
        <v>1599</v>
      </c>
      <c r="P13" s="169">
        <v>1577</v>
      </c>
      <c r="Q13" s="169">
        <v>1495</v>
      </c>
      <c r="R13" s="169">
        <v>1328</v>
      </c>
      <c r="S13" s="169">
        <v>1445</v>
      </c>
    </row>
    <row r="14" spans="1:19">
      <c r="A14" s="135" t="s">
        <v>331</v>
      </c>
      <c r="B14" s="169">
        <v>137</v>
      </c>
      <c r="C14" s="169">
        <v>144</v>
      </c>
      <c r="D14" s="169">
        <v>154</v>
      </c>
      <c r="E14" s="169">
        <v>162</v>
      </c>
      <c r="F14" s="169">
        <v>127</v>
      </c>
      <c r="G14" s="169">
        <v>153</v>
      </c>
      <c r="H14" s="169">
        <v>143</v>
      </c>
      <c r="I14" s="169">
        <v>178</v>
      </c>
      <c r="J14" s="169">
        <v>171</v>
      </c>
      <c r="K14" s="169">
        <v>191</v>
      </c>
      <c r="L14" s="169">
        <v>133</v>
      </c>
      <c r="M14" s="169">
        <v>162</v>
      </c>
      <c r="N14" s="169">
        <v>176</v>
      </c>
      <c r="O14" s="169">
        <v>133</v>
      </c>
      <c r="P14" s="169">
        <v>127</v>
      </c>
      <c r="Q14" s="169">
        <v>115</v>
      </c>
      <c r="R14" s="169">
        <v>124</v>
      </c>
      <c r="S14" s="169">
        <v>127</v>
      </c>
    </row>
    <row r="15" spans="1:19">
      <c r="A15" s="135" t="s">
        <v>115</v>
      </c>
      <c r="B15" s="169">
        <v>-438</v>
      </c>
      <c r="C15" s="169">
        <v>-472</v>
      </c>
      <c r="D15" s="169">
        <v>-474</v>
      </c>
      <c r="E15" s="169">
        <v>-426</v>
      </c>
      <c r="F15" s="169">
        <v>-309</v>
      </c>
      <c r="G15" s="169">
        <v>-305</v>
      </c>
      <c r="H15" s="169">
        <v>-289</v>
      </c>
      <c r="I15" s="169">
        <v>-284</v>
      </c>
      <c r="J15" s="169">
        <v>-414</v>
      </c>
      <c r="K15" s="169">
        <v>-358</v>
      </c>
      <c r="L15" s="169">
        <v>-348</v>
      </c>
      <c r="M15" s="169">
        <v>-349</v>
      </c>
      <c r="N15" s="169">
        <v>-322</v>
      </c>
      <c r="O15" s="169">
        <v>-339</v>
      </c>
      <c r="P15" s="169">
        <v>-351</v>
      </c>
      <c r="Q15" s="169">
        <v>-360</v>
      </c>
      <c r="R15" s="169">
        <v>-372</v>
      </c>
      <c r="S15" s="169">
        <v>-255</v>
      </c>
    </row>
    <row r="16" spans="1:19">
      <c r="A16" s="135" t="s">
        <v>295</v>
      </c>
      <c r="B16" s="169">
        <v>-342</v>
      </c>
      <c r="C16" s="169">
        <v>-354</v>
      </c>
      <c r="D16" s="169">
        <v>-351</v>
      </c>
      <c r="E16" s="169">
        <v>-342</v>
      </c>
      <c r="F16" s="169">
        <v>-324</v>
      </c>
      <c r="G16" s="169">
        <v>-340</v>
      </c>
      <c r="H16" s="169">
        <v>-334</v>
      </c>
      <c r="I16" s="169">
        <v>-357</v>
      </c>
      <c r="J16" s="169">
        <v>-316</v>
      </c>
      <c r="K16" s="169">
        <v>-336</v>
      </c>
      <c r="L16" s="169">
        <v>-291</v>
      </c>
      <c r="M16" s="169">
        <v>-306</v>
      </c>
      <c r="N16" s="169">
        <v>-360</v>
      </c>
      <c r="O16" s="169">
        <v>-280</v>
      </c>
      <c r="P16" s="169">
        <v>-256</v>
      </c>
      <c r="Q16" s="169">
        <v>-213</v>
      </c>
      <c r="R16" s="169">
        <v>-238</v>
      </c>
      <c r="S16" s="169">
        <v>-262</v>
      </c>
    </row>
    <row r="17" spans="1:20" ht="14.5">
      <c r="A17" s="135" t="s">
        <v>383</v>
      </c>
      <c r="B17" s="169"/>
      <c r="C17" s="169"/>
      <c r="D17" s="169"/>
      <c r="E17" s="169"/>
      <c r="F17" s="169"/>
      <c r="G17" s="169"/>
      <c r="H17" s="169"/>
      <c r="I17" s="169"/>
      <c r="J17" s="169"/>
      <c r="K17" s="169">
        <v>-46</v>
      </c>
      <c r="L17" s="169">
        <v>1172</v>
      </c>
      <c r="M17" s="169">
        <v>1154</v>
      </c>
      <c r="N17" s="169">
        <v>635</v>
      </c>
      <c r="O17" s="169">
        <v>614</v>
      </c>
      <c r="P17" s="169">
        <v>498</v>
      </c>
      <c r="Q17" s="169">
        <v>0</v>
      </c>
      <c r="R17" s="169">
        <v>0</v>
      </c>
      <c r="S17" s="169">
        <v>0</v>
      </c>
    </row>
    <row r="18" spans="1:20">
      <c r="A18" s="170" t="s">
        <v>296</v>
      </c>
      <c r="B18" s="171">
        <v>2537</v>
      </c>
      <c r="C18" s="171">
        <v>2581</v>
      </c>
      <c r="D18" s="171">
        <v>2639</v>
      </c>
      <c r="E18" s="171">
        <v>3028</v>
      </c>
      <c r="F18" s="171">
        <v>3071</v>
      </c>
      <c r="G18" s="171">
        <v>3753</v>
      </c>
      <c r="H18" s="171">
        <v>3865</v>
      </c>
      <c r="I18" s="171">
        <v>3859</v>
      </c>
      <c r="J18" s="171">
        <v>3699</v>
      </c>
      <c r="K18" s="171">
        <v>3600</v>
      </c>
      <c r="L18" s="171">
        <v>6288</v>
      </c>
      <c r="M18" s="171">
        <v>6330</v>
      </c>
      <c r="N18" s="171">
        <v>4304</v>
      </c>
      <c r="O18" s="171">
        <v>4227</v>
      </c>
      <c r="P18" s="171">
        <v>4054</v>
      </c>
      <c r="Q18" s="171">
        <v>3512</v>
      </c>
      <c r="R18" s="171">
        <v>3306</v>
      </c>
      <c r="S18" s="171">
        <v>3538</v>
      </c>
    </row>
    <row r="19" spans="1:20">
      <c r="A19" s="158" t="s">
        <v>214</v>
      </c>
      <c r="B19" s="172">
        <v>3594</v>
      </c>
      <c r="C19" s="172">
        <v>4337</v>
      </c>
      <c r="D19" s="172">
        <v>4151</v>
      </c>
      <c r="E19" s="172">
        <v>4640</v>
      </c>
      <c r="F19" s="172">
        <v>4541</v>
      </c>
      <c r="G19" s="172">
        <v>5693</v>
      </c>
      <c r="H19" s="172" t="s">
        <v>355</v>
      </c>
      <c r="I19" s="172" t="s">
        <v>356</v>
      </c>
      <c r="J19" s="172">
        <v>5581</v>
      </c>
      <c r="K19" s="172">
        <v>6391</v>
      </c>
      <c r="L19" s="172">
        <v>8140</v>
      </c>
      <c r="M19" s="172">
        <v>7947</v>
      </c>
      <c r="N19" s="172">
        <v>6263</v>
      </c>
      <c r="O19" s="172">
        <v>7284</v>
      </c>
      <c r="P19" s="172">
        <v>6361</v>
      </c>
      <c r="Q19" s="172">
        <v>6812</v>
      </c>
      <c r="R19" s="172">
        <v>6264</v>
      </c>
      <c r="S19" s="172">
        <v>7858</v>
      </c>
    </row>
    <row r="20" spans="1:20">
      <c r="A20" s="173" t="s">
        <v>297</v>
      </c>
      <c r="B20" s="174">
        <v>3143</v>
      </c>
      <c r="C20" s="174">
        <v>3446</v>
      </c>
      <c r="D20" s="174">
        <v>3649</v>
      </c>
      <c r="E20" s="174">
        <v>4015</v>
      </c>
      <c r="F20" s="174">
        <v>4229</v>
      </c>
      <c r="G20" s="174">
        <v>5177</v>
      </c>
      <c r="H20" s="174" t="s">
        <v>357</v>
      </c>
      <c r="I20" s="174" t="s">
        <v>358</v>
      </c>
      <c r="J20" s="174">
        <v>5700</v>
      </c>
      <c r="K20" s="174">
        <v>5944</v>
      </c>
      <c r="L20" s="174">
        <v>6433.6</v>
      </c>
      <c r="M20" s="174">
        <v>6910</v>
      </c>
      <c r="N20" s="174">
        <v>6864</v>
      </c>
      <c r="O20" s="174">
        <v>7205</v>
      </c>
      <c r="P20" s="174">
        <v>7199</v>
      </c>
      <c r="Q20" s="174">
        <v>6933</v>
      </c>
      <c r="R20" s="174">
        <v>6597</v>
      </c>
      <c r="S20" s="174">
        <v>6916</v>
      </c>
    </row>
    <row r="21" spans="1:20">
      <c r="A21" s="173" t="s">
        <v>408</v>
      </c>
      <c r="B21" s="136">
        <v>1495</v>
      </c>
      <c r="C21" s="136">
        <v>1533</v>
      </c>
      <c r="D21" s="136">
        <v>1539</v>
      </c>
      <c r="E21" s="136">
        <v>1525</v>
      </c>
      <c r="F21" s="136">
        <v>1544</v>
      </c>
      <c r="G21" s="136">
        <v>1572</v>
      </c>
      <c r="H21" s="136">
        <v>1537</v>
      </c>
      <c r="I21" s="136">
        <v>1498</v>
      </c>
      <c r="J21" s="136">
        <v>1445</v>
      </c>
      <c r="K21" s="136">
        <v>1380</v>
      </c>
      <c r="L21" s="136">
        <v>1157</v>
      </c>
      <c r="M21" s="136">
        <v>1148</v>
      </c>
      <c r="N21" s="136">
        <v>1077</v>
      </c>
      <c r="O21" s="136">
        <v>1069</v>
      </c>
      <c r="P21" s="136">
        <v>1111</v>
      </c>
      <c r="Q21" s="136">
        <v>969</v>
      </c>
      <c r="R21" s="136">
        <v>647</v>
      </c>
      <c r="S21" s="136">
        <v>443</v>
      </c>
    </row>
    <row r="22" spans="1:20">
      <c r="A22" s="173" t="s">
        <v>409</v>
      </c>
      <c r="B22" s="136"/>
      <c r="C22" s="136"/>
      <c r="D22" s="136"/>
      <c r="E22" s="136"/>
      <c r="F22" s="136"/>
      <c r="G22" s="136">
        <v>-10</v>
      </c>
      <c r="H22" s="136">
        <v>11.199999999999967</v>
      </c>
      <c r="I22" s="136">
        <v>50.399999999999928</v>
      </c>
      <c r="J22" s="136">
        <v>99.799999999999898</v>
      </c>
      <c r="K22" s="136">
        <v>109</v>
      </c>
      <c r="L22" s="136">
        <v>91</v>
      </c>
      <c r="M22" s="136">
        <v>44</v>
      </c>
      <c r="N22" s="136">
        <v>-12</v>
      </c>
      <c r="O22" s="136">
        <v>-20</v>
      </c>
      <c r="P22" s="136">
        <v>-10</v>
      </c>
      <c r="Q22" s="136">
        <v>2</v>
      </c>
      <c r="R22" s="136">
        <v>8</v>
      </c>
      <c r="S22" s="136">
        <v>16</v>
      </c>
    </row>
    <row r="23" spans="1:20">
      <c r="A23" s="158" t="s">
        <v>407</v>
      </c>
      <c r="B23" s="172"/>
      <c r="C23" s="172">
        <v>1533</v>
      </c>
      <c r="D23" s="172">
        <v>1539</v>
      </c>
      <c r="E23" s="172">
        <v>1525</v>
      </c>
      <c r="F23" s="172">
        <v>1544</v>
      </c>
      <c r="G23" s="172">
        <v>1562</v>
      </c>
      <c r="H23" s="172">
        <v>1549</v>
      </c>
      <c r="I23" s="172">
        <v>1547</v>
      </c>
      <c r="J23" s="172">
        <v>1544.8</v>
      </c>
      <c r="K23" s="172">
        <v>1489.6</v>
      </c>
      <c r="L23" s="172">
        <v>1248</v>
      </c>
      <c r="M23" s="172">
        <v>1192</v>
      </c>
      <c r="N23" s="172">
        <v>1065</v>
      </c>
      <c r="O23" s="172">
        <v>1049</v>
      </c>
      <c r="P23" s="172">
        <v>1101</v>
      </c>
      <c r="Q23" s="172">
        <v>971</v>
      </c>
      <c r="R23" s="172">
        <v>655</v>
      </c>
      <c r="S23" s="172">
        <v>459</v>
      </c>
    </row>
    <row r="24" spans="1:20">
      <c r="A24" s="175" t="s">
        <v>298</v>
      </c>
      <c r="B24" s="176">
        <v>0.47544130971200976</v>
      </c>
      <c r="C24" s="176">
        <v>0.44487494486946011</v>
      </c>
      <c r="D24" s="176">
        <v>0.42172864351351752</v>
      </c>
      <c r="E24" s="176">
        <v>0.38047522883785995</v>
      </c>
      <c r="F24" s="176">
        <v>0.36509814921249228</v>
      </c>
      <c r="G24" s="176">
        <v>0.29901247581145141</v>
      </c>
      <c r="H24" s="176" t="s">
        <v>359</v>
      </c>
      <c r="I24" s="176">
        <v>0.27300000000000002</v>
      </c>
      <c r="J24" s="176">
        <v>0.27103560722165149</v>
      </c>
      <c r="K24" s="176">
        <v>0.25058886058620372</v>
      </c>
      <c r="L24" s="176">
        <v>0.19398159661775677</v>
      </c>
      <c r="M24" s="176">
        <v>0.17247025305162494</v>
      </c>
      <c r="N24" s="176">
        <v>0.155</v>
      </c>
      <c r="O24" s="176">
        <v>0.1454684567965695</v>
      </c>
      <c r="P24" s="176">
        <v>0.15293790804278373</v>
      </c>
      <c r="Q24" s="176">
        <v>0.14000000000000001</v>
      </c>
      <c r="R24" s="176">
        <v>9.9000000000000005E-2</v>
      </c>
      <c r="S24" s="176">
        <v>6.6000000000000003E-2</v>
      </c>
    </row>
    <row r="26" spans="1:20">
      <c r="A26" s="139" t="s">
        <v>214</v>
      </c>
      <c r="B26" s="174">
        <v>3594</v>
      </c>
      <c r="C26" s="174">
        <v>4337</v>
      </c>
      <c r="D26" s="174">
        <v>4151</v>
      </c>
      <c r="E26" s="174">
        <v>4640</v>
      </c>
      <c r="F26" s="174">
        <v>4541</v>
      </c>
      <c r="G26" s="174">
        <v>5693</v>
      </c>
      <c r="H26" s="174" t="s">
        <v>355</v>
      </c>
      <c r="I26" s="174" t="s">
        <v>356</v>
      </c>
      <c r="J26" s="174">
        <v>5581</v>
      </c>
      <c r="K26" s="174">
        <v>6391</v>
      </c>
      <c r="L26" s="174">
        <v>8140</v>
      </c>
      <c r="M26" s="174">
        <v>7947</v>
      </c>
      <c r="N26" s="174">
        <v>6263</v>
      </c>
      <c r="O26" s="174">
        <v>7284</v>
      </c>
      <c r="P26" s="174">
        <v>6361</v>
      </c>
      <c r="Q26" s="174">
        <v>6812</v>
      </c>
      <c r="R26" s="174">
        <v>6264</v>
      </c>
      <c r="S26" s="174">
        <v>7858</v>
      </c>
    </row>
    <row r="27" spans="1:20">
      <c r="A27" s="135" t="s">
        <v>0</v>
      </c>
      <c r="B27" s="169">
        <v>1021.4640000000001</v>
      </c>
      <c r="C27" s="169">
        <v>1426</v>
      </c>
      <c r="D27" s="169">
        <v>-1107</v>
      </c>
      <c r="E27" s="169">
        <v>-832</v>
      </c>
      <c r="F27" s="169">
        <v>3944</v>
      </c>
      <c r="G27" s="169">
        <v>4189</v>
      </c>
      <c r="H27" s="169">
        <v>4148</v>
      </c>
      <c r="I27" s="169">
        <v>4756</v>
      </c>
      <c r="J27" s="169">
        <v>4139</v>
      </c>
      <c r="K27" s="169">
        <v>4754</v>
      </c>
      <c r="L27" s="169">
        <v>4189</v>
      </c>
      <c r="M27" s="169">
        <v>3865</v>
      </c>
      <c r="N27" s="169">
        <v>3026</v>
      </c>
      <c r="O27" s="169">
        <v>-777</v>
      </c>
      <c r="P27" s="169">
        <v>-1697</v>
      </c>
      <c r="Q27" s="169">
        <v>-1392</v>
      </c>
      <c r="R27" s="169">
        <v>-2059</v>
      </c>
      <c r="S27" s="169">
        <v>-1107</v>
      </c>
      <c r="T27" s="124"/>
    </row>
    <row r="28" spans="1:20">
      <c r="A28" s="135" t="s">
        <v>35</v>
      </c>
      <c r="B28" s="169">
        <v>2573</v>
      </c>
      <c r="C28" s="169">
        <v>2910</v>
      </c>
      <c r="D28" s="169">
        <v>5258</v>
      </c>
      <c r="E28" s="169">
        <v>5473</v>
      </c>
      <c r="F28" s="169">
        <v>597</v>
      </c>
      <c r="G28" s="169">
        <v>1502</v>
      </c>
      <c r="H28" s="169">
        <v>1416</v>
      </c>
      <c r="I28" s="169">
        <v>1735</v>
      </c>
      <c r="J28" s="169">
        <v>1442</v>
      </c>
      <c r="K28" s="169">
        <v>1638</v>
      </c>
      <c r="L28" s="169">
        <v>3951</v>
      </c>
      <c r="M28" s="169">
        <v>4082</v>
      </c>
      <c r="N28" s="169">
        <v>3237</v>
      </c>
      <c r="O28" s="169">
        <v>8061</v>
      </c>
      <c r="P28" s="169">
        <v>8059</v>
      </c>
      <c r="Q28" s="169">
        <v>8204</v>
      </c>
      <c r="R28" s="169">
        <v>8323</v>
      </c>
      <c r="S28" s="169">
        <v>8965</v>
      </c>
    </row>
    <row r="29" spans="1:20" s="130" customFormat="1">
      <c r="B29" s="177"/>
      <c r="C29" s="177"/>
      <c r="D29" s="177"/>
      <c r="E29" s="177"/>
      <c r="F29" s="177"/>
      <c r="G29" s="177"/>
      <c r="H29" s="177"/>
      <c r="K29" s="198"/>
      <c r="L29" s="198"/>
      <c r="M29" s="198"/>
      <c r="N29" s="198"/>
      <c r="O29" s="198"/>
      <c r="P29" s="198"/>
      <c r="Q29" s="198"/>
      <c r="R29" s="198"/>
      <c r="S29" s="198"/>
    </row>
    <row r="30" spans="1:20" ht="30" customHeight="1">
      <c r="A30" s="227" t="s">
        <v>493</v>
      </c>
      <c r="B30" s="227"/>
      <c r="C30" s="227"/>
      <c r="D30" s="227"/>
      <c r="E30" s="227"/>
      <c r="F30" s="227"/>
      <c r="G30" s="227"/>
      <c r="H30" s="227"/>
      <c r="I30" s="227"/>
      <c r="J30" s="227"/>
      <c r="K30" s="227"/>
      <c r="L30" s="227"/>
    </row>
    <row r="31" spans="1:20">
      <c r="A31" s="2"/>
      <c r="H31" s="124"/>
      <c r="I31" s="124"/>
      <c r="J31" s="124"/>
      <c r="K31" s="124"/>
      <c r="L31" s="124"/>
      <c r="M31" s="124"/>
      <c r="N31" s="124"/>
      <c r="O31" s="124"/>
      <c r="P31" s="124"/>
      <c r="Q31" s="124"/>
      <c r="R31" s="124"/>
      <c r="S31" s="124"/>
    </row>
  </sheetData>
  <mergeCells count="1">
    <mergeCell ref="A30:L30"/>
  </mergeCells>
  <pageMargins left="0.7" right="0.7" top="0.75" bottom="0.75" header="0.3" footer="0.3"/>
  <pageSetup scale="42" fitToHeight="0" orientation="portrait" r:id="rId1"/>
  <ignoredErrors>
    <ignoredError sqref="H5:H6 H7:H8 I5:I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78C8-303B-4A79-AB5E-85D17BA9CE8E}">
  <sheetPr>
    <pageSetUpPr fitToPage="1"/>
  </sheetPr>
  <dimension ref="A1:K7"/>
  <sheetViews>
    <sheetView showGridLines="0" view="pageBreakPreview" zoomScale="80" zoomScaleNormal="80" zoomScaleSheetLayoutView="80" workbookViewId="0"/>
  </sheetViews>
  <sheetFormatPr defaultColWidth="8.81640625" defaultRowHeight="14.5"/>
  <cols>
    <col min="1" max="1" width="61.453125" bestFit="1" customWidth="1"/>
    <col min="2" max="2" width="10.81640625" bestFit="1" customWidth="1"/>
  </cols>
  <sheetData>
    <row r="1" spans="1:11" ht="17.149999999999999" customHeight="1">
      <c r="A1" s="132" t="s">
        <v>389</v>
      </c>
      <c r="B1" s="132"/>
      <c r="C1" s="132"/>
      <c r="D1" s="132"/>
      <c r="E1" s="132"/>
      <c r="F1" s="132"/>
      <c r="G1" s="132"/>
      <c r="H1" s="132"/>
    </row>
    <row r="2" spans="1:11" ht="17.149999999999999" customHeight="1" thickBot="1">
      <c r="A2" s="133" t="s">
        <v>338</v>
      </c>
      <c r="B2" s="133"/>
      <c r="C2" s="133"/>
      <c r="D2" s="133"/>
      <c r="E2" s="133"/>
      <c r="F2" s="133"/>
      <c r="G2" s="133"/>
      <c r="H2" s="133"/>
    </row>
    <row r="3" spans="1:11" ht="17.149999999999999" customHeight="1" thickTop="1" thickBot="1">
      <c r="A3" s="133" t="s">
        <v>230</v>
      </c>
      <c r="B3" s="134" t="s">
        <v>314</v>
      </c>
      <c r="C3" s="134" t="s">
        <v>339</v>
      </c>
      <c r="D3" s="134" t="s">
        <v>344</v>
      </c>
      <c r="E3" s="134" t="s">
        <v>360</v>
      </c>
      <c r="F3" s="134" t="s">
        <v>362</v>
      </c>
      <c r="G3" s="134" t="s">
        <v>365</v>
      </c>
      <c r="H3" s="134" t="s">
        <v>398</v>
      </c>
    </row>
    <row r="4" spans="1:11" s="122" customFormat="1" ht="16" customHeight="1" thickTop="1">
      <c r="A4" s="188" t="s">
        <v>390</v>
      </c>
      <c r="B4" s="169">
        <v>712.7</v>
      </c>
      <c r="C4" s="169">
        <v>746.9</v>
      </c>
      <c r="D4" s="169">
        <v>735.8</v>
      </c>
      <c r="E4" s="169">
        <v>724.4</v>
      </c>
      <c r="F4" s="169">
        <f>SUM(B4:E4)</f>
        <v>2919.7999999999997</v>
      </c>
      <c r="G4" s="169">
        <v>723</v>
      </c>
      <c r="H4" s="169">
        <v>238</v>
      </c>
      <c r="I4" s="167"/>
      <c r="J4" s="167"/>
      <c r="K4" s="167"/>
    </row>
    <row r="5" spans="1:11" s="122" customFormat="1" ht="16" customHeight="1">
      <c r="A5" s="188" t="s">
        <v>177</v>
      </c>
      <c r="B5" s="169">
        <v>116.28358835701501</v>
      </c>
      <c r="C5" s="169">
        <v>125</v>
      </c>
      <c r="D5" s="169">
        <v>117</v>
      </c>
      <c r="E5" s="169">
        <v>111.15978118027201</v>
      </c>
      <c r="F5" s="169">
        <f>SUM(B5:E5)</f>
        <v>469.44336953728703</v>
      </c>
      <c r="G5" s="169">
        <v>96.344955539667694</v>
      </c>
      <c r="H5" s="169">
        <v>33</v>
      </c>
      <c r="I5" s="167"/>
      <c r="J5" s="167"/>
      <c r="K5" s="167"/>
    </row>
    <row r="7" spans="1:11">
      <c r="A7" s="2" t="s">
        <v>433</v>
      </c>
    </row>
  </sheetData>
  <pageMargins left="0.7" right="0.7" top="0.75" bottom="0.75" header="0.3" footer="0.3"/>
  <pageSetup scale="72"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17B0-1CB1-4E79-8983-A1D66DFCB5CB}">
  <dimension ref="A1:Q25"/>
  <sheetViews>
    <sheetView showGridLines="0" view="pageBreakPreview" zoomScale="80" zoomScaleNormal="80" zoomScaleSheetLayoutView="80" workbookViewId="0"/>
  </sheetViews>
  <sheetFormatPr defaultColWidth="8.81640625" defaultRowHeight="13"/>
  <cols>
    <col min="1" max="1" width="39.6328125" style="122" bestFit="1" customWidth="1"/>
    <col min="2" max="17" width="10.54296875" style="122" customWidth="1"/>
    <col min="18" max="16384" width="8.81640625" style="122"/>
  </cols>
  <sheetData>
    <row r="1" spans="1:17">
      <c r="A1" s="132" t="s">
        <v>401</v>
      </c>
    </row>
    <row r="2" spans="1:17" ht="13.5" thickBot="1">
      <c r="A2" s="133"/>
      <c r="B2" s="133"/>
      <c r="C2" s="133"/>
      <c r="D2" s="133"/>
      <c r="E2" s="133"/>
      <c r="F2" s="133"/>
      <c r="G2" s="133"/>
      <c r="H2" s="133"/>
      <c r="I2" s="133"/>
      <c r="J2" s="133"/>
      <c r="K2" s="133"/>
      <c r="L2" s="133"/>
      <c r="M2" s="133"/>
      <c r="N2" s="133"/>
      <c r="O2" s="133"/>
      <c r="P2" s="133"/>
      <c r="Q2" s="133"/>
    </row>
    <row r="3" spans="1:17" ht="14" thickTop="1" thickBot="1">
      <c r="A3" s="195" t="s">
        <v>230</v>
      </c>
      <c r="B3" s="134" t="s">
        <v>314</v>
      </c>
      <c r="C3" s="134" t="s">
        <v>339</v>
      </c>
      <c r="D3" s="134" t="s">
        <v>344</v>
      </c>
      <c r="E3" s="134" t="s">
        <v>360</v>
      </c>
      <c r="F3" s="134" t="s">
        <v>362</v>
      </c>
      <c r="G3" s="134" t="s">
        <v>365</v>
      </c>
      <c r="H3" s="134" t="s">
        <v>398</v>
      </c>
      <c r="I3" s="134" t="s">
        <v>436</v>
      </c>
      <c r="J3" s="134" t="s">
        <v>438</v>
      </c>
      <c r="K3" s="134" t="s">
        <v>448</v>
      </c>
      <c r="L3" s="134" t="s">
        <v>469</v>
      </c>
      <c r="M3" s="134" t="s">
        <v>473</v>
      </c>
      <c r="N3" s="134" t="s">
        <v>491</v>
      </c>
      <c r="O3" s="134" t="s">
        <v>494</v>
      </c>
      <c r="P3" s="134" t="s">
        <v>496</v>
      </c>
      <c r="Q3" s="134" t="s">
        <v>498</v>
      </c>
    </row>
    <row r="4" spans="1:17" ht="13.5" thickTop="1">
      <c r="A4" s="139" t="s">
        <v>410</v>
      </c>
      <c r="B4" s="169"/>
      <c r="C4" s="169"/>
      <c r="D4" s="169"/>
      <c r="E4" s="169"/>
      <c r="F4" s="169"/>
      <c r="G4" s="169"/>
      <c r="H4" s="169"/>
      <c r="I4" s="169"/>
      <c r="J4" s="169"/>
      <c r="K4" s="169"/>
      <c r="L4" s="169"/>
      <c r="M4" s="169"/>
      <c r="N4" s="169"/>
      <c r="O4" s="169"/>
      <c r="P4" s="169"/>
      <c r="Q4" s="169"/>
    </row>
    <row r="5" spans="1:17" ht="7.5" customHeight="1">
      <c r="A5" s="188"/>
      <c r="B5" s="169"/>
      <c r="C5" s="169"/>
      <c r="D5" s="169"/>
      <c r="E5" s="169"/>
      <c r="F5" s="169"/>
      <c r="G5" s="169"/>
      <c r="H5" s="169"/>
      <c r="I5" s="169"/>
      <c r="J5" s="169"/>
      <c r="K5" s="169"/>
      <c r="L5" s="169"/>
      <c r="M5" s="169"/>
      <c r="N5" s="169"/>
      <c r="O5" s="169"/>
      <c r="P5" s="169"/>
      <c r="Q5" s="169"/>
    </row>
    <row r="6" spans="1:17">
      <c r="A6" s="139" t="s">
        <v>411</v>
      </c>
      <c r="B6" s="169"/>
      <c r="C6" s="169"/>
      <c r="D6" s="169"/>
      <c r="E6" s="169"/>
      <c r="F6" s="169"/>
      <c r="G6" s="169"/>
      <c r="H6" s="169"/>
      <c r="I6" s="169"/>
      <c r="J6" s="169"/>
      <c r="K6" s="169"/>
      <c r="L6" s="169"/>
      <c r="M6" s="169"/>
      <c r="N6" s="169"/>
      <c r="O6" s="169"/>
      <c r="P6" s="169"/>
      <c r="Q6" s="169"/>
    </row>
    <row r="7" spans="1:17">
      <c r="A7" s="188" t="s">
        <v>14</v>
      </c>
      <c r="B7" s="160">
        <v>-56</v>
      </c>
      <c r="C7" s="160">
        <v>0</v>
      </c>
      <c r="D7" s="160">
        <v>0</v>
      </c>
      <c r="E7" s="160">
        <v>-699</v>
      </c>
      <c r="F7" s="160">
        <v>-755</v>
      </c>
      <c r="G7" s="160">
        <v>0</v>
      </c>
      <c r="H7" s="160">
        <v>2383</v>
      </c>
      <c r="I7" s="160">
        <v>0</v>
      </c>
      <c r="J7" s="160">
        <v>-275</v>
      </c>
      <c r="K7" s="160">
        <v>2109</v>
      </c>
      <c r="L7" s="160">
        <v>0</v>
      </c>
      <c r="M7" s="160">
        <v>-74</v>
      </c>
      <c r="N7" s="160">
        <v>0</v>
      </c>
      <c r="O7" s="160">
        <v>0</v>
      </c>
      <c r="P7" s="160">
        <v>-74</v>
      </c>
      <c r="Q7" s="160">
        <v>595</v>
      </c>
    </row>
    <row r="8" spans="1:17">
      <c r="A8" s="188" t="s">
        <v>412</v>
      </c>
      <c r="B8" s="160">
        <v>12</v>
      </c>
      <c r="C8" s="160">
        <v>0</v>
      </c>
      <c r="D8" s="160">
        <v>0</v>
      </c>
      <c r="E8" s="160">
        <v>142</v>
      </c>
      <c r="F8" s="160">
        <v>154</v>
      </c>
      <c r="G8" s="160">
        <v>0</v>
      </c>
      <c r="H8" s="160">
        <v>0</v>
      </c>
      <c r="I8" s="160">
        <v>0</v>
      </c>
      <c r="J8" s="160">
        <v>1</v>
      </c>
      <c r="K8" s="160">
        <v>1</v>
      </c>
      <c r="L8" s="160">
        <v>0</v>
      </c>
      <c r="M8" s="160">
        <v>0</v>
      </c>
      <c r="N8" s="160">
        <v>0</v>
      </c>
      <c r="O8" s="160">
        <v>0</v>
      </c>
      <c r="P8" s="160">
        <v>0</v>
      </c>
      <c r="Q8" s="160">
        <v>-113</v>
      </c>
    </row>
    <row r="9" spans="1:17">
      <c r="A9" s="188" t="s">
        <v>413</v>
      </c>
      <c r="B9" s="160">
        <v>-2</v>
      </c>
      <c r="C9" s="160">
        <v>-2</v>
      </c>
      <c r="D9" s="160">
        <v>-2</v>
      </c>
      <c r="E9" s="160">
        <v>-2</v>
      </c>
      <c r="F9" s="160">
        <v>-8</v>
      </c>
      <c r="G9" s="160">
        <v>-2</v>
      </c>
      <c r="H9" s="160">
        <v>-2</v>
      </c>
      <c r="I9" s="160">
        <v>-1.9370000000000001</v>
      </c>
      <c r="J9" s="160">
        <v>-2</v>
      </c>
      <c r="K9" s="160">
        <v>-8</v>
      </c>
      <c r="L9" s="160">
        <v>-2</v>
      </c>
      <c r="M9" s="160">
        <v>-2</v>
      </c>
      <c r="N9" s="160">
        <v>-2</v>
      </c>
      <c r="O9" s="160">
        <v>-2</v>
      </c>
      <c r="P9" s="160">
        <v>-8</v>
      </c>
      <c r="Q9" s="160">
        <v>-1</v>
      </c>
    </row>
    <row r="10" spans="1:17">
      <c r="A10" s="188" t="s">
        <v>414</v>
      </c>
      <c r="B10" s="160">
        <v>0.4</v>
      </c>
      <c r="C10" s="160">
        <v>0.4</v>
      </c>
      <c r="D10" s="160">
        <v>0.4</v>
      </c>
      <c r="E10" s="160">
        <v>0.4</v>
      </c>
      <c r="F10" s="160">
        <v>1.6</v>
      </c>
      <c r="G10" s="160">
        <v>0</v>
      </c>
      <c r="H10" s="160">
        <v>0</v>
      </c>
      <c r="I10" s="160">
        <v>0</v>
      </c>
      <c r="J10" s="160">
        <v>0</v>
      </c>
      <c r="K10" s="160">
        <v>2</v>
      </c>
      <c r="L10" s="160">
        <v>0</v>
      </c>
      <c r="M10" s="160">
        <v>0</v>
      </c>
      <c r="N10" s="160">
        <v>0</v>
      </c>
      <c r="O10" s="160">
        <v>0</v>
      </c>
      <c r="P10" s="160">
        <v>2</v>
      </c>
      <c r="Q10" s="160">
        <v>0</v>
      </c>
    </row>
    <row r="11" spans="1:17" ht="7" customHeight="1">
      <c r="A11" s="188"/>
      <c r="B11" s="169"/>
      <c r="C11" s="169"/>
      <c r="D11" s="169"/>
      <c r="E11" s="169"/>
      <c r="F11" s="169"/>
      <c r="G11" s="169"/>
      <c r="H11" s="169"/>
      <c r="I11" s="169"/>
      <c r="J11" s="169"/>
      <c r="K11" s="169"/>
      <c r="L11" s="169"/>
      <c r="M11" s="169"/>
      <c r="N11" s="169"/>
      <c r="O11" s="169"/>
      <c r="P11" s="169"/>
      <c r="Q11" s="169"/>
    </row>
    <row r="12" spans="1:17">
      <c r="A12" s="139" t="s">
        <v>432</v>
      </c>
      <c r="B12" s="169"/>
      <c r="C12" s="169"/>
      <c r="D12" s="169"/>
      <c r="E12" s="169"/>
      <c r="F12" s="169"/>
      <c r="G12" s="169"/>
      <c r="H12" s="169"/>
    </row>
    <row r="13" spans="1:17">
      <c r="A13" s="188" t="s">
        <v>14</v>
      </c>
      <c r="B13" s="169">
        <v>0</v>
      </c>
      <c r="C13" s="169">
        <v>0</v>
      </c>
      <c r="D13" s="169">
        <v>0</v>
      </c>
      <c r="E13" s="169">
        <v>0</v>
      </c>
      <c r="F13" s="169">
        <v>0</v>
      </c>
      <c r="G13" s="169">
        <v>0</v>
      </c>
      <c r="H13" s="169">
        <v>-15.5</v>
      </c>
      <c r="I13" s="169">
        <v>-22.521000000000001</v>
      </c>
      <c r="J13" s="169">
        <f>-125*0.5</f>
        <v>-62.5</v>
      </c>
      <c r="K13" s="169">
        <v>-101</v>
      </c>
      <c r="L13" s="169">
        <v>-54</v>
      </c>
      <c r="M13" s="169">
        <v>-89</v>
      </c>
      <c r="N13" s="169">
        <v>-69</v>
      </c>
      <c r="O13" s="169">
        <v>-157</v>
      </c>
      <c r="P13" s="169">
        <v>-368</v>
      </c>
      <c r="Q13" s="169">
        <v>-5</v>
      </c>
    </row>
    <row r="14" spans="1:17">
      <c r="A14" s="188" t="s">
        <v>412</v>
      </c>
      <c r="B14" s="169">
        <v>0</v>
      </c>
      <c r="C14" s="169">
        <v>0</v>
      </c>
      <c r="D14" s="169">
        <v>0</v>
      </c>
      <c r="E14" s="169">
        <v>0</v>
      </c>
      <c r="F14" s="169">
        <v>0</v>
      </c>
      <c r="G14" s="169">
        <v>0</v>
      </c>
      <c r="H14" s="169">
        <v>3</v>
      </c>
      <c r="I14" s="169">
        <v>4.8194939999999997</v>
      </c>
      <c r="J14" s="169">
        <v>14</v>
      </c>
      <c r="K14" s="169">
        <v>22</v>
      </c>
      <c r="L14" s="169">
        <v>12</v>
      </c>
      <c r="M14" s="169">
        <v>18.689999999999998</v>
      </c>
      <c r="N14" s="169">
        <v>15</v>
      </c>
      <c r="O14" s="169">
        <v>34</v>
      </c>
      <c r="P14" s="169">
        <v>79.69</v>
      </c>
      <c r="Q14" s="169">
        <v>1</v>
      </c>
    </row>
    <row r="15" spans="1:17">
      <c r="A15" s="181" t="s">
        <v>413</v>
      </c>
      <c r="B15" s="169">
        <v>0</v>
      </c>
      <c r="C15" s="169">
        <v>0</v>
      </c>
      <c r="D15" s="169">
        <v>0</v>
      </c>
      <c r="E15" s="169">
        <v>0</v>
      </c>
      <c r="F15" s="169">
        <v>0</v>
      </c>
      <c r="G15" s="169">
        <v>0</v>
      </c>
      <c r="H15" s="169">
        <v>0</v>
      </c>
      <c r="I15" s="169">
        <v>0</v>
      </c>
      <c r="J15" s="169">
        <v>-145</v>
      </c>
      <c r="K15" s="169">
        <v>-145</v>
      </c>
      <c r="L15" s="169">
        <v>-42</v>
      </c>
      <c r="M15" s="169">
        <v>-42</v>
      </c>
      <c r="N15" s="169">
        <v>-42</v>
      </c>
      <c r="O15" s="169">
        <v>-42</v>
      </c>
      <c r="P15" s="169">
        <v>-167</v>
      </c>
      <c r="Q15" s="169">
        <v>-43</v>
      </c>
    </row>
    <row r="16" spans="1:17">
      <c r="A16" s="188" t="s">
        <v>414</v>
      </c>
      <c r="B16" s="169">
        <v>0</v>
      </c>
      <c r="C16" s="169">
        <v>0</v>
      </c>
      <c r="D16" s="169">
        <v>0</v>
      </c>
      <c r="E16" s="169">
        <v>0</v>
      </c>
      <c r="F16" s="169">
        <v>0</v>
      </c>
      <c r="G16" s="169">
        <v>0</v>
      </c>
      <c r="H16" s="169">
        <v>0</v>
      </c>
      <c r="I16" s="169">
        <v>0</v>
      </c>
      <c r="J16" s="169">
        <v>32</v>
      </c>
      <c r="K16" s="169">
        <v>32</v>
      </c>
      <c r="L16" s="169">
        <v>9</v>
      </c>
      <c r="M16" s="169">
        <v>8.82</v>
      </c>
      <c r="N16" s="169">
        <v>8.82</v>
      </c>
      <c r="O16" s="169">
        <v>9</v>
      </c>
      <c r="P16" s="169">
        <v>35.64</v>
      </c>
      <c r="Q16" s="169">
        <v>9</v>
      </c>
    </row>
    <row r="17" spans="1:17">
      <c r="A17" s="188"/>
      <c r="B17" s="169"/>
      <c r="C17" s="169"/>
      <c r="D17" s="169"/>
      <c r="E17" s="169"/>
      <c r="F17" s="169"/>
      <c r="G17" s="169"/>
      <c r="H17" s="169"/>
      <c r="I17" s="169"/>
      <c r="J17" s="169"/>
      <c r="K17" s="169"/>
      <c r="L17" s="169"/>
      <c r="M17" s="169"/>
      <c r="N17" s="169"/>
      <c r="O17" s="169"/>
      <c r="P17" s="169"/>
      <c r="Q17" s="169"/>
    </row>
    <row r="18" spans="1:17">
      <c r="A18" s="139" t="s">
        <v>415</v>
      </c>
      <c r="B18" s="174">
        <v>-45.6</v>
      </c>
      <c r="C18" s="174">
        <v>-1.6</v>
      </c>
      <c r="D18" s="174">
        <v>-1.6</v>
      </c>
      <c r="E18" s="174">
        <v>-558.6</v>
      </c>
      <c r="F18" s="174">
        <v>-607.4</v>
      </c>
      <c r="G18" s="174">
        <v>-2</v>
      </c>
      <c r="H18" s="174">
        <v>2368.5</v>
      </c>
      <c r="I18" s="174">
        <v>-20</v>
      </c>
      <c r="J18" s="174">
        <v>-436</v>
      </c>
      <c r="K18" s="174">
        <v>1912</v>
      </c>
      <c r="L18" s="174">
        <v>-76</v>
      </c>
      <c r="M18" s="174">
        <v>-179.49</v>
      </c>
      <c r="N18" s="174">
        <v>-88</v>
      </c>
      <c r="O18" s="174">
        <v>-157</v>
      </c>
      <c r="P18" s="174">
        <v>-499</v>
      </c>
      <c r="Q18" s="174">
        <v>444</v>
      </c>
    </row>
    <row r="19" spans="1:17">
      <c r="B19" s="124"/>
      <c r="C19" s="124"/>
      <c r="D19" s="124"/>
      <c r="E19" s="124"/>
      <c r="F19" s="124"/>
      <c r="G19" s="124"/>
      <c r="H19" s="124"/>
      <c r="I19" s="124"/>
      <c r="J19" s="124"/>
      <c r="K19" s="124"/>
      <c r="L19" s="124"/>
      <c r="M19" s="124"/>
      <c r="N19" s="124"/>
      <c r="O19" s="124"/>
      <c r="P19" s="124"/>
      <c r="Q19" s="124"/>
    </row>
    <row r="20" spans="1:17">
      <c r="A20" s="122" t="s">
        <v>373</v>
      </c>
      <c r="B20" s="124">
        <v>172.40000000000003</v>
      </c>
      <c r="C20" s="124">
        <v>331.30000000000007</v>
      </c>
      <c r="D20" s="124">
        <v>203.60000000000031</v>
      </c>
      <c r="E20" s="124">
        <v>-169.89999999999941</v>
      </c>
      <c r="F20" s="124">
        <v>537.400000000001</v>
      </c>
      <c r="G20" s="124">
        <v>155.59999999999991</v>
      </c>
      <c r="H20" s="124">
        <v>2517</v>
      </c>
      <c r="I20" s="124">
        <v>199</v>
      </c>
      <c r="J20" s="124">
        <v>-4</v>
      </c>
      <c r="K20" s="124">
        <v>2869</v>
      </c>
      <c r="L20" s="124">
        <v>155</v>
      </c>
      <c r="M20" s="124">
        <v>87</v>
      </c>
      <c r="N20" s="124">
        <v>91</v>
      </c>
      <c r="O20" s="124">
        <v>32</v>
      </c>
      <c r="P20" s="124">
        <v>365</v>
      </c>
      <c r="Q20" s="124">
        <v>484</v>
      </c>
    </row>
    <row r="21" spans="1:17">
      <c r="A21" s="122" t="s">
        <v>416</v>
      </c>
      <c r="B21" s="124">
        <v>45.6</v>
      </c>
      <c r="C21" s="124">
        <v>1.6</v>
      </c>
      <c r="D21" s="124">
        <v>1.6</v>
      </c>
      <c r="E21" s="124">
        <v>558.6</v>
      </c>
      <c r="F21" s="124">
        <v>607.4</v>
      </c>
      <c r="G21" s="124">
        <v>2</v>
      </c>
      <c r="H21" s="124">
        <v>-2368.5</v>
      </c>
      <c r="I21" s="124">
        <v>19.638506000000003</v>
      </c>
      <c r="J21" s="124">
        <v>436</v>
      </c>
      <c r="K21" s="124">
        <v>-1912</v>
      </c>
      <c r="L21" s="124">
        <v>76</v>
      </c>
      <c r="M21" s="124">
        <v>179.49</v>
      </c>
      <c r="N21" s="124">
        <v>88</v>
      </c>
      <c r="O21" s="124">
        <v>157</v>
      </c>
      <c r="P21" s="124">
        <v>499</v>
      </c>
      <c r="Q21" s="124">
        <v>-444</v>
      </c>
    </row>
    <row r="22" spans="1:17">
      <c r="A22" s="126" t="s">
        <v>401</v>
      </c>
      <c r="B22" s="182">
        <v>218.00000000000003</v>
      </c>
      <c r="C22" s="182">
        <v>332.90000000000009</v>
      </c>
      <c r="D22" s="182">
        <v>206</v>
      </c>
      <c r="E22" s="182">
        <v>388.70000000000061</v>
      </c>
      <c r="F22" s="182">
        <v>1144.8000000000011</v>
      </c>
      <c r="G22" s="182">
        <v>157.59999999999991</v>
      </c>
      <c r="H22" s="182">
        <v>148</v>
      </c>
      <c r="I22" s="182">
        <v>218.63850600000001</v>
      </c>
      <c r="J22" s="182">
        <v>432</v>
      </c>
      <c r="K22" s="182">
        <v>957</v>
      </c>
      <c r="L22" s="182">
        <v>231</v>
      </c>
      <c r="M22" s="182">
        <v>266.49</v>
      </c>
      <c r="N22" s="182">
        <v>179</v>
      </c>
      <c r="O22" s="182">
        <v>189</v>
      </c>
      <c r="P22" s="182">
        <v>864</v>
      </c>
      <c r="Q22" s="182">
        <v>39</v>
      </c>
    </row>
    <row r="24" spans="1:17">
      <c r="A24" s="122" t="s">
        <v>417</v>
      </c>
      <c r="B24" s="124">
        <v>67089305</v>
      </c>
      <c r="C24" s="124">
        <v>67342244</v>
      </c>
      <c r="D24" s="124">
        <v>67342244</v>
      </c>
      <c r="E24" s="124">
        <v>67342244</v>
      </c>
      <c r="F24" s="124">
        <v>67279875.380821913</v>
      </c>
      <c r="G24" s="124">
        <v>67342244</v>
      </c>
      <c r="H24" s="124">
        <v>67343579</v>
      </c>
      <c r="I24" s="124">
        <v>67347526</v>
      </c>
      <c r="J24" s="124">
        <v>67347526</v>
      </c>
      <c r="K24" s="124">
        <v>67345231</v>
      </c>
      <c r="L24" s="124">
        <v>73000859.333333328</v>
      </c>
      <c r="M24" s="124">
        <v>77947526</v>
      </c>
      <c r="N24" s="124">
        <v>77947526</v>
      </c>
      <c r="O24" s="124">
        <v>77963209</v>
      </c>
      <c r="P24" s="124">
        <v>76731753</v>
      </c>
      <c r="Q24" s="124">
        <v>77970193</v>
      </c>
    </row>
    <row r="25" spans="1:17">
      <c r="A25" s="126" t="s">
        <v>418</v>
      </c>
      <c r="B25" s="199">
        <v>3.2494001838295992</v>
      </c>
      <c r="C25" s="199">
        <v>4.9434052123359615</v>
      </c>
      <c r="D25" s="199">
        <v>3.0590011226831115</v>
      </c>
      <c r="E25" s="199">
        <v>5.78</v>
      </c>
      <c r="F25" s="199">
        <v>17.015489305236219</v>
      </c>
      <c r="G25" s="199">
        <v>2.35</v>
      </c>
      <c r="H25" s="199">
        <v>2.1976853947723805</v>
      </c>
      <c r="I25" s="199">
        <v>3.2464222368019873</v>
      </c>
      <c r="J25" s="199">
        <v>6.41</v>
      </c>
      <c r="K25" s="199">
        <v>14.21</v>
      </c>
      <c r="L25" s="199">
        <v>3.1643463119415882</v>
      </c>
      <c r="M25" s="199">
        <v>3.41</v>
      </c>
      <c r="N25" s="199">
        <v>2.2999999999999998</v>
      </c>
      <c r="O25" s="199">
        <v>2.4300000000000002</v>
      </c>
      <c r="P25" s="199">
        <v>11.26</v>
      </c>
      <c r="Q25" s="199">
        <v>0.5</v>
      </c>
    </row>
  </sheetData>
  <phoneticPr fontId="25" type="noConversion"/>
  <pageMargins left="0.7" right="0.7" top="0.75" bottom="0.75" header="0.3" footer="0.3"/>
  <pageSetup scale="41"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84F9-4DDD-4562-8F03-F44B3626172C}">
  <dimension ref="A1:K82"/>
  <sheetViews>
    <sheetView showGridLines="0" view="pageBreakPreview" zoomScale="80" zoomScaleNormal="80" zoomScaleSheetLayoutView="80" workbookViewId="0"/>
  </sheetViews>
  <sheetFormatPr defaultColWidth="8.81640625" defaultRowHeight="13"/>
  <cols>
    <col min="1" max="1" width="38.6328125" style="122" customWidth="1"/>
    <col min="2" max="11" width="10.7265625" style="122" customWidth="1"/>
    <col min="12" max="16384" width="8.81640625" style="122"/>
  </cols>
  <sheetData>
    <row r="1" spans="1:11">
      <c r="A1" s="132" t="s">
        <v>490</v>
      </c>
      <c r="B1" s="132"/>
    </row>
    <row r="2" spans="1:11" ht="13.5" thickBot="1">
      <c r="A2" s="133" t="s">
        <v>338</v>
      </c>
      <c r="B2" s="133"/>
      <c r="C2" s="133"/>
      <c r="D2" s="133"/>
      <c r="E2" s="133"/>
      <c r="F2" s="133"/>
      <c r="G2" s="133"/>
      <c r="H2" s="133"/>
      <c r="I2" s="133"/>
      <c r="J2" s="133"/>
      <c r="K2" s="133"/>
    </row>
    <row r="3" spans="1:11" ht="14" thickTop="1" thickBot="1">
      <c r="A3" s="133" t="s">
        <v>230</v>
      </c>
      <c r="B3" s="134" t="s">
        <v>398</v>
      </c>
      <c r="C3" s="134" t="s">
        <v>436</v>
      </c>
      <c r="D3" s="134" t="s">
        <v>438</v>
      </c>
      <c r="E3" s="134" t="s">
        <v>448</v>
      </c>
      <c r="F3" s="134" t="s">
        <v>469</v>
      </c>
      <c r="G3" s="134" t="s">
        <v>473</v>
      </c>
      <c r="H3" s="134" t="s">
        <v>491</v>
      </c>
      <c r="I3" s="134" t="s">
        <v>494</v>
      </c>
      <c r="J3" s="134" t="s">
        <v>496</v>
      </c>
      <c r="K3" s="134" t="s">
        <v>498</v>
      </c>
    </row>
    <row r="4" spans="1:11" ht="13.5" thickTop="1">
      <c r="A4" s="147" t="s">
        <v>4</v>
      </c>
      <c r="B4" s="155">
        <v>1127</v>
      </c>
      <c r="C4" s="155">
        <f>+E4-B4-D4</f>
        <v>1748</v>
      </c>
      <c r="D4" s="155">
        <v>1720</v>
      </c>
      <c r="E4" s="155">
        <v>4595</v>
      </c>
      <c r="F4" s="155">
        <v>1691</v>
      </c>
      <c r="G4" s="155">
        <v>1741</v>
      </c>
      <c r="H4" s="155">
        <v>1702</v>
      </c>
      <c r="I4" s="155">
        <v>1684</v>
      </c>
      <c r="J4" s="155">
        <v>6817</v>
      </c>
      <c r="K4" s="155">
        <v>1680</v>
      </c>
    </row>
    <row r="5" spans="1:11" ht="8.5" customHeight="1">
      <c r="A5" s="147"/>
      <c r="B5" s="155"/>
      <c r="C5" s="155"/>
      <c r="D5" s="155"/>
      <c r="E5" s="155"/>
      <c r="F5" s="155"/>
      <c r="G5" s="155"/>
      <c r="H5" s="155"/>
      <c r="I5" s="155"/>
      <c r="J5" s="155"/>
      <c r="K5" s="155"/>
    </row>
    <row r="6" spans="1:11">
      <c r="A6" s="148" t="s">
        <v>176</v>
      </c>
      <c r="B6" s="156">
        <v>166</v>
      </c>
      <c r="C6" s="156">
        <f t="shared" ref="C6:C7" si="0">+E6-B6-D6</f>
        <v>294</v>
      </c>
      <c r="D6" s="156">
        <v>348</v>
      </c>
      <c r="E6" s="156">
        <v>808</v>
      </c>
      <c r="F6" s="156">
        <v>338</v>
      </c>
      <c r="G6" s="156">
        <v>339</v>
      </c>
      <c r="H6" s="156">
        <v>348</v>
      </c>
      <c r="I6" s="156">
        <v>304</v>
      </c>
      <c r="J6" s="156">
        <v>1328</v>
      </c>
      <c r="K6" s="156">
        <v>267</v>
      </c>
    </row>
    <row r="7" spans="1:11">
      <c r="A7" s="147" t="s">
        <v>486</v>
      </c>
      <c r="B7" s="155">
        <v>-14</v>
      </c>
      <c r="C7" s="155">
        <f t="shared" si="0"/>
        <v>-28</v>
      </c>
      <c r="D7" s="155">
        <v>-309</v>
      </c>
      <c r="E7" s="155">
        <v>-351</v>
      </c>
      <c r="F7" s="155">
        <v>-109</v>
      </c>
      <c r="G7" s="155">
        <v>-110</v>
      </c>
      <c r="H7" s="155">
        <v>-107</v>
      </c>
      <c r="I7" s="155">
        <v>-108</v>
      </c>
      <c r="J7" s="155">
        <v>-433</v>
      </c>
      <c r="K7" s="155">
        <v>-109</v>
      </c>
    </row>
    <row r="8" spans="1:11">
      <c r="A8" s="148" t="s">
        <v>177</v>
      </c>
      <c r="B8" s="156">
        <f t="shared" ref="B8:C8" si="1">+B7+B6</f>
        <v>152</v>
      </c>
      <c r="C8" s="156">
        <f t="shared" si="1"/>
        <v>266</v>
      </c>
      <c r="D8" s="156">
        <v>40</v>
      </c>
      <c r="E8" s="156">
        <v>458</v>
      </c>
      <c r="F8" s="156">
        <f t="shared" ref="F8" si="2">+F7+F6</f>
        <v>229</v>
      </c>
      <c r="G8" s="156">
        <v>230</v>
      </c>
      <c r="H8" s="156">
        <v>241</v>
      </c>
      <c r="I8" s="156">
        <v>196</v>
      </c>
      <c r="J8" s="156">
        <v>895</v>
      </c>
      <c r="K8" s="156">
        <v>157</v>
      </c>
    </row>
    <row r="9" spans="1:11">
      <c r="A9" s="147" t="s">
        <v>14</v>
      </c>
      <c r="B9" s="155">
        <v>-31</v>
      </c>
      <c r="C9" s="155">
        <v>-45</v>
      </c>
      <c r="D9" s="155">
        <v>-125</v>
      </c>
      <c r="E9" s="155">
        <v>-202</v>
      </c>
      <c r="F9" s="155">
        <v>-107</v>
      </c>
      <c r="G9" s="155">
        <v>-178</v>
      </c>
      <c r="H9" s="155">
        <v>-138</v>
      </c>
      <c r="I9" s="155">
        <v>-314</v>
      </c>
      <c r="J9" s="155">
        <v>-736</v>
      </c>
      <c r="K9" s="155">
        <v>-9</v>
      </c>
    </row>
    <row r="10" spans="1:11">
      <c r="A10" s="148" t="s">
        <v>6</v>
      </c>
      <c r="B10" s="156">
        <f t="shared" ref="B10:C10" si="3">B9+B8</f>
        <v>121</v>
      </c>
      <c r="C10" s="156">
        <f t="shared" si="3"/>
        <v>221</v>
      </c>
      <c r="D10" s="156">
        <v>-86</v>
      </c>
      <c r="E10" s="156">
        <f>E9+E8</f>
        <v>256</v>
      </c>
      <c r="F10" s="156">
        <v>121</v>
      </c>
      <c r="G10" s="156">
        <f t="shared" ref="G10" si="4">G9+G8</f>
        <v>52</v>
      </c>
      <c r="H10" s="156">
        <v>103</v>
      </c>
      <c r="I10" s="156">
        <v>-118</v>
      </c>
      <c r="J10" s="156">
        <v>159</v>
      </c>
      <c r="K10" s="156">
        <v>148</v>
      </c>
    </row>
    <row r="11" spans="1:11">
      <c r="A11" s="147" t="s">
        <v>487</v>
      </c>
      <c r="B11" s="155">
        <v>8</v>
      </c>
      <c r="C11" s="155">
        <f t="shared" ref="C11" si="5">+E11-B11-D11</f>
        <v>-1</v>
      </c>
      <c r="D11" s="155">
        <v>-11</v>
      </c>
      <c r="E11" s="155">
        <v>-4</v>
      </c>
      <c r="F11" s="155">
        <v>5</v>
      </c>
      <c r="G11" s="155">
        <v>-29</v>
      </c>
      <c r="H11" s="155">
        <v>-18</v>
      </c>
      <c r="I11" s="155">
        <v>-13</v>
      </c>
      <c r="J11" s="155">
        <v>-55</v>
      </c>
      <c r="K11" s="155">
        <v>-2</v>
      </c>
    </row>
    <row r="12" spans="1:11">
      <c r="A12" s="147" t="s">
        <v>18</v>
      </c>
      <c r="B12" s="155">
        <v>-27</v>
      </c>
      <c r="C12" s="155">
        <v>-48</v>
      </c>
      <c r="D12" s="155">
        <v>20</v>
      </c>
      <c r="E12" s="155">
        <v>-54</v>
      </c>
      <c r="F12" s="155">
        <v>-27</v>
      </c>
      <c r="G12" s="155">
        <v>-4</v>
      </c>
      <c r="H12" s="155">
        <v>-18</v>
      </c>
      <c r="I12" s="155">
        <v>27</v>
      </c>
      <c r="J12" s="155">
        <v>-22</v>
      </c>
      <c r="K12" s="155">
        <v>-30</v>
      </c>
    </row>
    <row r="13" spans="1:11">
      <c r="A13" s="148" t="s">
        <v>7</v>
      </c>
      <c r="B13" s="156">
        <f t="shared" ref="B13:C13" si="6">+B12+B11+B10</f>
        <v>102</v>
      </c>
      <c r="C13" s="156">
        <f t="shared" si="6"/>
        <v>172</v>
      </c>
      <c r="D13" s="156">
        <v>-76</v>
      </c>
      <c r="E13" s="156">
        <f>+E12+E11+E10</f>
        <v>198</v>
      </c>
      <c r="F13" s="156">
        <v>100</v>
      </c>
      <c r="G13" s="156">
        <f t="shared" ref="G13" si="7">+G12+G11+G10</f>
        <v>19</v>
      </c>
      <c r="H13" s="156">
        <v>67</v>
      </c>
      <c r="I13" s="156">
        <v>-104</v>
      </c>
      <c r="J13" s="156">
        <v>82</v>
      </c>
      <c r="K13" s="156">
        <v>116</v>
      </c>
    </row>
    <row r="14" spans="1:11" s="127" customFormat="1">
      <c r="A14" s="222" t="s">
        <v>488</v>
      </c>
      <c r="B14" s="223">
        <f t="shared" ref="B14:D14" si="8">B13*0.5</f>
        <v>51</v>
      </c>
      <c r="C14" s="223">
        <f t="shared" si="8"/>
        <v>86</v>
      </c>
      <c r="D14" s="223">
        <f t="shared" si="8"/>
        <v>-38</v>
      </c>
      <c r="E14" s="223">
        <f>E13*0.5</f>
        <v>99</v>
      </c>
      <c r="F14" s="223">
        <f t="shared" ref="F14" si="9">F13*0.5</f>
        <v>50</v>
      </c>
      <c r="G14" s="223">
        <v>9</v>
      </c>
      <c r="H14" s="223">
        <v>33</v>
      </c>
      <c r="I14" s="223">
        <v>-52</v>
      </c>
      <c r="J14" s="223">
        <v>41</v>
      </c>
      <c r="K14" s="223">
        <v>58</v>
      </c>
    </row>
    <row r="15" spans="1:11" ht="8.5" customHeight="1">
      <c r="A15" s="147"/>
      <c r="B15" s="155"/>
      <c r="C15" s="155"/>
      <c r="D15" s="155"/>
      <c r="E15" s="155"/>
      <c r="F15" s="155"/>
      <c r="G15" s="155"/>
      <c r="H15" s="155"/>
      <c r="I15" s="155"/>
      <c r="J15" s="155"/>
      <c r="K15" s="155"/>
    </row>
    <row r="16" spans="1:11">
      <c r="A16" s="147" t="s">
        <v>0</v>
      </c>
      <c r="B16" s="155">
        <v>-751</v>
      </c>
      <c r="C16" s="155">
        <v>-945</v>
      </c>
      <c r="D16" s="155">
        <v>1301</v>
      </c>
      <c r="E16" s="155">
        <v>1301</v>
      </c>
      <c r="F16" s="155">
        <v>1541</v>
      </c>
      <c r="G16" s="155">
        <v>1562</v>
      </c>
      <c r="H16" s="155">
        <v>1648</v>
      </c>
      <c r="I16" s="155">
        <v>2156</v>
      </c>
      <c r="J16" s="155">
        <v>2156</v>
      </c>
      <c r="K16" s="155">
        <v>2071</v>
      </c>
    </row>
    <row r="17" spans="1:11">
      <c r="A17" s="147" t="s">
        <v>489</v>
      </c>
      <c r="B17" s="155">
        <v>1179</v>
      </c>
      <c r="C17" s="155">
        <v>1153</v>
      </c>
      <c r="D17" s="155">
        <v>1133</v>
      </c>
      <c r="E17" s="155">
        <v>1133</v>
      </c>
      <c r="F17" s="155">
        <v>1109</v>
      </c>
      <c r="G17" s="155">
        <v>1089</v>
      </c>
      <c r="H17" s="155">
        <v>1068</v>
      </c>
      <c r="I17" s="155">
        <v>1064</v>
      </c>
      <c r="J17" s="155">
        <v>1064</v>
      </c>
      <c r="K17" s="155">
        <v>1047</v>
      </c>
    </row>
    <row r="18" spans="1:11">
      <c r="A18" s="147"/>
      <c r="B18" s="155"/>
      <c r="C18" s="155"/>
      <c r="D18" s="155"/>
      <c r="E18" s="155"/>
      <c r="F18" s="155"/>
      <c r="G18" s="155"/>
      <c r="H18" s="155"/>
      <c r="I18" s="155"/>
      <c r="J18" s="155"/>
      <c r="K18" s="155"/>
    </row>
    <row r="19" spans="1:11">
      <c r="A19" s="148"/>
      <c r="B19" s="156"/>
      <c r="C19" s="156"/>
      <c r="D19" s="156"/>
      <c r="E19" s="156"/>
      <c r="F19" s="156"/>
      <c r="G19" s="156"/>
      <c r="H19" s="156"/>
      <c r="I19" s="156"/>
      <c r="J19" s="156"/>
      <c r="K19" s="156"/>
    </row>
    <row r="20" spans="1:11">
      <c r="A20" s="227"/>
      <c r="B20" s="227"/>
      <c r="C20" s="227"/>
    </row>
    <row r="21" spans="1:11">
      <c r="A21" s="162"/>
      <c r="B21" s="128"/>
      <c r="C21" s="128"/>
      <c r="D21" s="128"/>
      <c r="E21" s="128"/>
      <c r="F21" s="162"/>
      <c r="G21" s="162"/>
      <c r="H21" s="162"/>
      <c r="I21" s="128"/>
      <c r="J21" s="128"/>
      <c r="K21" s="162"/>
    </row>
    <row r="22" spans="1:11">
      <c r="A22" s="162"/>
      <c r="B22" s="128"/>
      <c r="C22" s="128"/>
      <c r="D22" s="128"/>
      <c r="E22" s="128"/>
      <c r="F22" s="162"/>
      <c r="G22" s="162"/>
      <c r="H22" s="162"/>
      <c r="I22" s="128"/>
      <c r="J22" s="128"/>
      <c r="K22" s="162"/>
    </row>
    <row r="23" spans="1:11">
      <c r="A23" s="162"/>
      <c r="B23" s="128"/>
      <c r="C23" s="128"/>
      <c r="D23" s="128"/>
      <c r="E23" s="128"/>
      <c r="F23" s="163"/>
      <c r="G23" s="163"/>
      <c r="H23" s="163"/>
      <c r="I23" s="128"/>
      <c r="J23" s="128"/>
      <c r="K23" s="163"/>
    </row>
    <row r="24" spans="1:11">
      <c r="A24" s="163"/>
      <c r="B24" s="128"/>
      <c r="C24" s="128"/>
      <c r="D24" s="128"/>
      <c r="E24" s="128"/>
      <c r="F24" s="163"/>
      <c r="G24" s="163"/>
      <c r="H24" s="163"/>
      <c r="I24" s="128"/>
      <c r="J24" s="128"/>
      <c r="K24" s="163"/>
    </row>
    <row r="25" spans="1:11">
      <c r="A25" s="163"/>
      <c r="B25" s="128"/>
      <c r="C25" s="128"/>
      <c r="D25" s="128"/>
      <c r="E25" s="128"/>
      <c r="F25" s="163"/>
      <c r="G25" s="163"/>
      <c r="H25" s="163"/>
      <c r="I25" s="128"/>
      <c r="J25" s="128"/>
      <c r="K25" s="163"/>
    </row>
    <row r="26" spans="1:11">
      <c r="A26" s="163"/>
      <c r="B26" s="128"/>
      <c r="C26" s="128"/>
      <c r="D26" s="128"/>
      <c r="E26" s="128"/>
      <c r="F26" s="163"/>
      <c r="G26" s="163"/>
      <c r="H26" s="163"/>
      <c r="I26" s="128"/>
      <c r="J26" s="128"/>
      <c r="K26" s="163"/>
    </row>
    <row r="27" spans="1:11">
      <c r="A27" s="163"/>
      <c r="B27" s="128"/>
      <c r="C27" s="128"/>
      <c r="D27" s="128"/>
      <c r="E27" s="128"/>
      <c r="F27" s="164"/>
      <c r="G27" s="164"/>
      <c r="H27" s="164"/>
      <c r="I27" s="128"/>
      <c r="J27" s="128"/>
      <c r="K27" s="164"/>
    </row>
    <row r="28" spans="1:11">
      <c r="A28" s="164"/>
      <c r="B28" s="128"/>
      <c r="C28" s="128"/>
      <c r="D28" s="128"/>
      <c r="E28" s="128"/>
      <c r="F28" s="163"/>
      <c r="G28" s="163"/>
      <c r="H28" s="163"/>
      <c r="I28" s="128"/>
      <c r="J28" s="128"/>
      <c r="K28" s="163"/>
    </row>
    <row r="29" spans="1:11">
      <c r="A29" s="163"/>
      <c r="B29" s="128"/>
      <c r="C29" s="128"/>
      <c r="D29" s="128"/>
      <c r="E29" s="128"/>
      <c r="F29" s="163"/>
      <c r="G29" s="163"/>
      <c r="H29" s="163"/>
      <c r="I29" s="128"/>
      <c r="J29" s="128"/>
      <c r="K29" s="163"/>
    </row>
    <row r="30" spans="1:11">
      <c r="A30" s="163"/>
      <c r="B30" s="128"/>
      <c r="C30" s="128"/>
      <c r="D30" s="128"/>
      <c r="E30" s="128"/>
      <c r="F30" s="163"/>
      <c r="G30" s="163"/>
      <c r="H30" s="163"/>
      <c r="I30" s="128"/>
      <c r="J30" s="128"/>
      <c r="K30" s="163"/>
    </row>
    <row r="31" spans="1:11">
      <c r="A31" s="163"/>
      <c r="B31" s="128"/>
      <c r="C31" s="128"/>
      <c r="D31" s="128"/>
      <c r="E31" s="128"/>
      <c r="F31" s="128"/>
      <c r="G31" s="128"/>
      <c r="H31" s="128"/>
      <c r="I31" s="128"/>
      <c r="J31" s="128"/>
      <c r="K31" s="128"/>
    </row>
    <row r="32" spans="1:11" ht="14.5">
      <c r="A32" s="165"/>
      <c r="B32" s="128"/>
      <c r="C32" s="128"/>
      <c r="D32" s="128"/>
      <c r="E32" s="128"/>
      <c r="F32" s="163"/>
      <c r="G32" s="163"/>
      <c r="H32" s="163"/>
      <c r="I32" s="128"/>
      <c r="J32" s="128"/>
      <c r="K32" s="163"/>
    </row>
    <row r="33" spans="1:11">
      <c r="A33" s="163"/>
      <c r="B33" s="128"/>
      <c r="C33" s="128"/>
      <c r="D33" s="128"/>
      <c r="E33" s="128"/>
      <c r="F33" s="129"/>
      <c r="G33" s="129"/>
      <c r="H33" s="129"/>
      <c r="I33" s="128"/>
      <c r="J33" s="128"/>
      <c r="K33" s="129"/>
    </row>
    <row r="34" spans="1:11">
      <c r="A34" s="163"/>
      <c r="B34" s="128"/>
      <c r="C34" s="128"/>
      <c r="D34" s="128"/>
      <c r="E34" s="128"/>
      <c r="F34" s="128"/>
      <c r="G34" s="128"/>
      <c r="H34" s="128"/>
      <c r="I34" s="128"/>
      <c r="J34" s="128"/>
      <c r="K34" s="128"/>
    </row>
    <row r="35" spans="1:11">
      <c r="A35" s="163"/>
      <c r="B35" s="128"/>
      <c r="C35" s="128"/>
      <c r="D35" s="128"/>
      <c r="E35" s="128"/>
      <c r="F35" s="129"/>
      <c r="G35" s="129"/>
      <c r="H35" s="129"/>
      <c r="I35" s="128"/>
      <c r="J35" s="128"/>
      <c r="K35" s="129"/>
    </row>
    <row r="36" spans="1:11">
      <c r="A36" s="163"/>
      <c r="B36" s="128"/>
      <c r="C36" s="128"/>
      <c r="D36" s="128"/>
      <c r="E36" s="128"/>
      <c r="F36" s="128"/>
      <c r="G36" s="128"/>
      <c r="H36" s="128"/>
      <c r="I36" s="128"/>
      <c r="J36" s="128"/>
      <c r="K36" s="128"/>
    </row>
    <row r="37" spans="1:11">
      <c r="A37" s="128"/>
      <c r="B37" s="128"/>
      <c r="C37" s="128"/>
      <c r="D37" s="128"/>
      <c r="E37" s="128"/>
      <c r="F37" s="128"/>
      <c r="G37" s="128"/>
      <c r="H37" s="128"/>
      <c r="I37" s="128"/>
      <c r="J37" s="128"/>
      <c r="K37" s="128"/>
    </row>
    <row r="38" spans="1:11">
      <c r="A38" s="128"/>
      <c r="B38" s="128"/>
      <c r="C38" s="128"/>
      <c r="D38" s="128"/>
      <c r="E38" s="128"/>
      <c r="F38" s="128"/>
      <c r="G38" s="128"/>
      <c r="H38" s="128"/>
      <c r="I38" s="128"/>
      <c r="J38" s="128"/>
      <c r="K38" s="128"/>
    </row>
    <row r="39" spans="1:11">
      <c r="A39" s="128"/>
      <c r="B39" s="128"/>
      <c r="C39" s="128"/>
      <c r="D39" s="128"/>
      <c r="E39" s="128"/>
      <c r="F39" s="128"/>
      <c r="G39" s="128"/>
      <c r="H39" s="128"/>
      <c r="I39" s="128"/>
      <c r="J39" s="128"/>
      <c r="K39" s="128"/>
    </row>
    <row r="40" spans="1:11" ht="14.5">
      <c r="A40" s="128"/>
      <c r="B40" s="166"/>
      <c r="C40" s="166"/>
      <c r="D40" s="128"/>
      <c r="E40" s="128"/>
      <c r="F40" s="128"/>
      <c r="G40" s="128"/>
      <c r="H40" s="128"/>
      <c r="I40" s="128"/>
      <c r="J40" s="128"/>
      <c r="K40" s="128"/>
    </row>
    <row r="41" spans="1:11">
      <c r="A41" s="128"/>
      <c r="B41" s="128"/>
      <c r="C41" s="128"/>
      <c r="D41" s="128"/>
      <c r="E41" s="128"/>
      <c r="F41" s="128"/>
      <c r="G41" s="128"/>
      <c r="H41" s="128"/>
      <c r="I41" s="128"/>
      <c r="J41" s="128"/>
      <c r="K41" s="128"/>
    </row>
    <row r="42" spans="1:11">
      <c r="A42" s="128"/>
      <c r="B42" s="128"/>
      <c r="C42" s="128"/>
      <c r="D42" s="128"/>
      <c r="E42" s="128"/>
      <c r="F42" s="128"/>
      <c r="G42" s="128"/>
      <c r="H42" s="128"/>
      <c r="I42" s="128"/>
      <c r="J42" s="128"/>
      <c r="K42" s="128"/>
    </row>
    <row r="43" spans="1:11">
      <c r="A43" s="128"/>
      <c r="B43" s="128"/>
      <c r="C43" s="128"/>
      <c r="D43" s="128"/>
      <c r="E43" s="128"/>
      <c r="F43" s="128"/>
      <c r="G43" s="128"/>
      <c r="H43" s="128"/>
      <c r="I43" s="128"/>
      <c r="J43" s="128"/>
      <c r="K43" s="128"/>
    </row>
    <row r="44" spans="1:11">
      <c r="A44" s="128"/>
      <c r="B44" s="128"/>
      <c r="C44" s="128"/>
      <c r="D44" s="128"/>
      <c r="E44" s="128"/>
      <c r="F44" s="128"/>
      <c r="G44" s="128"/>
      <c r="H44" s="128"/>
      <c r="I44" s="128"/>
      <c r="J44" s="128"/>
      <c r="K44" s="128"/>
    </row>
    <row r="45" spans="1:11">
      <c r="A45" s="128"/>
      <c r="B45" s="128"/>
      <c r="C45" s="128"/>
      <c r="D45" s="128"/>
      <c r="E45" s="128"/>
      <c r="F45" s="128"/>
      <c r="G45" s="128"/>
      <c r="H45" s="128"/>
      <c r="I45" s="128"/>
      <c r="J45" s="128"/>
      <c r="K45" s="128"/>
    </row>
    <row r="46" spans="1:11">
      <c r="A46" s="128"/>
      <c r="B46" s="128"/>
      <c r="C46" s="128"/>
      <c r="D46" s="128"/>
      <c r="E46" s="128"/>
      <c r="F46" s="128"/>
      <c r="G46" s="128"/>
      <c r="H46" s="128"/>
      <c r="I46" s="128"/>
      <c r="J46" s="128"/>
      <c r="K46" s="128"/>
    </row>
    <row r="47" spans="1:11">
      <c r="A47" s="128"/>
      <c r="B47" s="128"/>
      <c r="C47" s="128"/>
      <c r="D47" s="128"/>
      <c r="E47" s="128"/>
      <c r="F47" s="128"/>
      <c r="G47" s="128"/>
      <c r="H47" s="128"/>
      <c r="I47" s="128"/>
      <c r="J47" s="128"/>
      <c r="K47" s="128"/>
    </row>
    <row r="48" spans="1:11">
      <c r="A48" s="128"/>
      <c r="B48" s="128"/>
      <c r="C48" s="128"/>
      <c r="D48" s="128"/>
      <c r="E48" s="128"/>
      <c r="F48" s="128"/>
      <c r="G48" s="128"/>
      <c r="H48" s="128"/>
      <c r="I48" s="128"/>
      <c r="J48" s="128"/>
      <c r="K48" s="128"/>
    </row>
    <row r="49" spans="1:11">
      <c r="A49" s="128"/>
      <c r="B49" s="128"/>
      <c r="C49" s="128"/>
      <c r="D49" s="128"/>
      <c r="E49" s="128"/>
      <c r="F49" s="128"/>
      <c r="G49" s="128"/>
      <c r="H49" s="128"/>
      <c r="I49" s="128"/>
      <c r="J49" s="128"/>
      <c r="K49" s="128"/>
    </row>
    <row r="50" spans="1:11">
      <c r="A50" s="128"/>
      <c r="B50" s="128"/>
      <c r="C50" s="128"/>
      <c r="D50" s="128"/>
      <c r="E50" s="128"/>
      <c r="F50" s="128"/>
      <c r="G50" s="128"/>
      <c r="H50" s="128"/>
      <c r="I50" s="128"/>
      <c r="J50" s="128"/>
      <c r="K50" s="128"/>
    </row>
    <row r="51" spans="1:11">
      <c r="A51" s="128"/>
      <c r="B51" s="128"/>
      <c r="C51" s="128"/>
      <c r="D51" s="128"/>
      <c r="E51" s="128"/>
      <c r="F51" s="128"/>
      <c r="G51" s="128"/>
      <c r="H51" s="128"/>
      <c r="I51" s="128"/>
      <c r="J51" s="128"/>
      <c r="K51" s="128"/>
    </row>
    <row r="52" spans="1:11">
      <c r="A52" s="128"/>
      <c r="B52" s="128"/>
      <c r="C52" s="128"/>
      <c r="D52" s="128"/>
      <c r="E52" s="128"/>
      <c r="F52" s="128"/>
      <c r="G52" s="128"/>
      <c r="H52" s="128"/>
      <c r="I52" s="128"/>
      <c r="J52" s="128"/>
      <c r="K52" s="128"/>
    </row>
    <row r="53" spans="1:11">
      <c r="A53" s="128"/>
      <c r="B53" s="128"/>
      <c r="C53" s="128"/>
      <c r="D53" s="128"/>
      <c r="E53" s="128"/>
      <c r="F53" s="128"/>
      <c r="G53" s="128"/>
      <c r="H53" s="128"/>
      <c r="I53" s="128"/>
      <c r="J53" s="128"/>
      <c r="K53" s="128"/>
    </row>
    <row r="54" spans="1:11">
      <c r="A54" s="128"/>
      <c r="B54" s="128"/>
      <c r="C54" s="128"/>
      <c r="D54" s="128"/>
      <c r="E54" s="128"/>
      <c r="F54" s="128"/>
      <c r="G54" s="128"/>
      <c r="H54" s="128"/>
      <c r="I54" s="128"/>
      <c r="J54" s="128"/>
      <c r="K54" s="128"/>
    </row>
    <row r="55" spans="1:11">
      <c r="A55" s="128"/>
      <c r="B55" s="128"/>
      <c r="C55" s="128"/>
      <c r="D55" s="128"/>
      <c r="E55" s="128"/>
      <c r="F55" s="128"/>
      <c r="G55" s="128"/>
      <c r="H55" s="128"/>
      <c r="I55" s="128"/>
      <c r="J55" s="128"/>
      <c r="K55" s="128"/>
    </row>
    <row r="56" spans="1:11">
      <c r="A56" s="128"/>
      <c r="B56" s="128"/>
      <c r="C56" s="128"/>
      <c r="D56" s="128"/>
      <c r="E56" s="128"/>
      <c r="F56" s="128"/>
      <c r="G56" s="128"/>
      <c r="H56" s="128"/>
      <c r="I56" s="128"/>
      <c r="J56" s="128"/>
      <c r="K56" s="128"/>
    </row>
    <row r="57" spans="1:11">
      <c r="A57" s="128"/>
      <c r="B57" s="128"/>
      <c r="C57" s="128"/>
      <c r="D57" s="128"/>
      <c r="E57" s="128"/>
      <c r="F57" s="128"/>
      <c r="G57" s="128"/>
      <c r="H57" s="128"/>
      <c r="I57" s="128"/>
      <c r="J57" s="128"/>
      <c r="K57" s="128"/>
    </row>
    <row r="58" spans="1:11">
      <c r="A58" s="128"/>
      <c r="B58" s="128"/>
      <c r="C58" s="128"/>
      <c r="D58" s="128"/>
      <c r="E58" s="128"/>
      <c r="F58" s="128"/>
      <c r="G58" s="128"/>
      <c r="H58" s="128"/>
      <c r="I58" s="128"/>
      <c r="J58" s="128"/>
      <c r="K58" s="128"/>
    </row>
    <row r="59" spans="1:11">
      <c r="A59" s="128"/>
      <c r="B59" s="128"/>
      <c r="C59" s="128"/>
      <c r="D59" s="128"/>
      <c r="E59" s="128"/>
      <c r="F59" s="128"/>
      <c r="G59" s="128"/>
      <c r="H59" s="128"/>
      <c r="I59" s="128"/>
      <c r="J59" s="128"/>
      <c r="K59" s="128"/>
    </row>
    <row r="60" spans="1:11">
      <c r="A60" s="128"/>
      <c r="B60" s="128"/>
      <c r="C60" s="128"/>
      <c r="D60" s="128"/>
      <c r="E60" s="128"/>
      <c r="F60" s="128"/>
      <c r="G60" s="128"/>
      <c r="H60" s="128"/>
      <c r="I60" s="128"/>
      <c r="J60" s="128"/>
      <c r="K60" s="128"/>
    </row>
    <row r="61" spans="1:11">
      <c r="A61" s="128"/>
      <c r="B61" s="128"/>
      <c r="C61" s="128"/>
      <c r="D61" s="128"/>
      <c r="E61" s="128"/>
      <c r="F61" s="128"/>
      <c r="G61" s="128"/>
      <c r="H61" s="128"/>
      <c r="I61" s="128"/>
      <c r="J61" s="128"/>
      <c r="K61" s="128"/>
    </row>
    <row r="62" spans="1:11">
      <c r="A62" s="128"/>
      <c r="B62" s="128"/>
      <c r="C62" s="128"/>
      <c r="D62" s="128"/>
      <c r="E62" s="128"/>
      <c r="F62" s="128"/>
      <c r="G62" s="128"/>
      <c r="H62" s="128"/>
      <c r="I62" s="128"/>
      <c r="J62" s="128"/>
      <c r="K62" s="128"/>
    </row>
    <row r="63" spans="1:11">
      <c r="A63" s="128"/>
      <c r="B63" s="128"/>
      <c r="C63" s="128"/>
      <c r="D63" s="128"/>
      <c r="E63" s="128"/>
      <c r="F63" s="128"/>
      <c r="G63" s="128"/>
      <c r="H63" s="128"/>
      <c r="I63" s="128"/>
      <c r="J63" s="128"/>
      <c r="K63" s="128"/>
    </row>
    <row r="64" spans="1:11">
      <c r="A64" s="128"/>
      <c r="B64" s="128"/>
      <c r="C64" s="128"/>
      <c r="D64" s="128"/>
      <c r="E64" s="128"/>
      <c r="F64" s="128"/>
      <c r="G64" s="128"/>
      <c r="H64" s="128"/>
      <c r="I64" s="128"/>
      <c r="J64" s="128"/>
      <c r="K64" s="128"/>
    </row>
    <row r="65" spans="1:11">
      <c r="A65" s="128"/>
      <c r="B65" s="128"/>
      <c r="C65" s="128"/>
      <c r="D65" s="128"/>
      <c r="E65" s="128"/>
      <c r="F65" s="128"/>
      <c r="G65" s="128"/>
      <c r="H65" s="128"/>
      <c r="I65" s="128"/>
      <c r="J65" s="128"/>
      <c r="K65" s="128"/>
    </row>
    <row r="66" spans="1:11">
      <c r="A66" s="128"/>
      <c r="B66" s="128"/>
      <c r="C66" s="128"/>
      <c r="D66" s="128"/>
      <c r="E66" s="128"/>
      <c r="F66" s="128"/>
      <c r="G66" s="128"/>
      <c r="H66" s="128"/>
      <c r="I66" s="128"/>
      <c r="J66" s="128"/>
      <c r="K66" s="128"/>
    </row>
    <row r="67" spans="1:11">
      <c r="A67" s="128"/>
      <c r="B67" s="128"/>
      <c r="C67" s="128"/>
      <c r="D67" s="128"/>
      <c r="E67" s="128"/>
      <c r="F67" s="128"/>
      <c r="G67" s="128"/>
      <c r="H67" s="128"/>
      <c r="I67" s="128"/>
      <c r="J67" s="128"/>
      <c r="K67" s="128"/>
    </row>
    <row r="68" spans="1:11">
      <c r="A68" s="128"/>
      <c r="B68" s="128"/>
      <c r="C68" s="128"/>
      <c r="D68" s="128"/>
      <c r="E68" s="128"/>
      <c r="F68" s="128"/>
      <c r="G68" s="128"/>
      <c r="H68" s="128"/>
      <c r="I68" s="128"/>
      <c r="J68" s="128"/>
      <c r="K68" s="128"/>
    </row>
    <row r="69" spans="1:11">
      <c r="A69" s="128"/>
      <c r="B69" s="128"/>
      <c r="C69" s="128"/>
      <c r="D69" s="128"/>
      <c r="E69" s="128"/>
      <c r="F69" s="128"/>
      <c r="G69" s="128"/>
      <c r="H69" s="128"/>
      <c r="I69" s="128"/>
      <c r="J69" s="128"/>
      <c r="K69" s="128"/>
    </row>
    <row r="70" spans="1:11">
      <c r="A70" s="128"/>
      <c r="B70" s="128"/>
      <c r="C70" s="128"/>
      <c r="D70" s="128"/>
      <c r="E70" s="128"/>
      <c r="F70" s="128"/>
      <c r="G70" s="128"/>
      <c r="H70" s="128"/>
      <c r="I70" s="128"/>
      <c r="J70" s="128"/>
      <c r="K70" s="128"/>
    </row>
    <row r="71" spans="1:11">
      <c r="A71" s="128"/>
      <c r="B71" s="128"/>
      <c r="C71" s="128"/>
      <c r="D71" s="128"/>
      <c r="E71" s="128"/>
      <c r="F71" s="128"/>
      <c r="G71" s="128"/>
      <c r="H71" s="128"/>
      <c r="I71" s="128"/>
      <c r="J71" s="128"/>
      <c r="K71" s="128"/>
    </row>
    <row r="72" spans="1:11">
      <c r="A72" s="128"/>
      <c r="B72" s="128"/>
      <c r="C72" s="128"/>
      <c r="D72" s="128"/>
      <c r="E72" s="128"/>
      <c r="F72" s="128"/>
      <c r="G72" s="128"/>
      <c r="H72" s="128"/>
      <c r="I72" s="128"/>
      <c r="J72" s="128"/>
      <c r="K72" s="128"/>
    </row>
    <row r="73" spans="1:11">
      <c r="A73" s="128"/>
      <c r="B73" s="128"/>
      <c r="C73" s="128"/>
      <c r="D73" s="128"/>
      <c r="E73" s="128"/>
      <c r="F73" s="128"/>
      <c r="G73" s="128"/>
      <c r="H73" s="128"/>
      <c r="I73" s="128"/>
      <c r="J73" s="128"/>
      <c r="K73" s="128"/>
    </row>
    <row r="74" spans="1:11">
      <c r="A74" s="128"/>
      <c r="B74" s="128"/>
      <c r="C74" s="128"/>
      <c r="D74" s="128"/>
      <c r="E74" s="128"/>
      <c r="F74" s="128"/>
      <c r="G74" s="128"/>
      <c r="H74" s="128"/>
      <c r="I74" s="128"/>
      <c r="J74" s="128"/>
      <c r="K74" s="128"/>
    </row>
    <row r="75" spans="1:11">
      <c r="A75" s="128"/>
      <c r="B75" s="128"/>
      <c r="C75" s="128"/>
      <c r="D75" s="128"/>
      <c r="E75" s="128"/>
      <c r="F75" s="128"/>
      <c r="G75" s="128"/>
      <c r="H75" s="128"/>
      <c r="I75" s="128"/>
      <c r="J75" s="128"/>
      <c r="K75" s="128"/>
    </row>
    <row r="76" spans="1:11">
      <c r="A76" s="128"/>
      <c r="B76" s="128"/>
      <c r="C76" s="128"/>
      <c r="D76" s="128"/>
      <c r="E76" s="128"/>
      <c r="F76" s="128"/>
      <c r="G76" s="128"/>
      <c r="H76" s="128"/>
      <c r="I76" s="128"/>
      <c r="J76" s="128"/>
      <c r="K76" s="128"/>
    </row>
    <row r="77" spans="1:11">
      <c r="A77" s="128"/>
      <c r="B77" s="128"/>
      <c r="C77" s="128"/>
      <c r="D77" s="128"/>
      <c r="E77" s="128"/>
      <c r="F77" s="128"/>
      <c r="G77" s="128"/>
      <c r="H77" s="128"/>
      <c r="I77" s="128"/>
      <c r="J77" s="128"/>
      <c r="K77" s="128"/>
    </row>
    <row r="78" spans="1:11">
      <c r="A78" s="128"/>
      <c r="B78" s="128"/>
      <c r="C78" s="128"/>
      <c r="D78" s="128"/>
      <c r="E78" s="128"/>
      <c r="F78" s="128"/>
      <c r="G78" s="128"/>
      <c r="H78" s="128"/>
      <c r="I78" s="128"/>
      <c r="J78" s="128"/>
      <c r="K78" s="128"/>
    </row>
    <row r="79" spans="1:11">
      <c r="A79" s="128"/>
      <c r="B79" s="128"/>
      <c r="C79" s="128"/>
      <c r="D79" s="128"/>
      <c r="E79" s="128"/>
      <c r="F79" s="128"/>
      <c r="G79" s="128"/>
      <c r="H79" s="128"/>
      <c r="I79" s="128"/>
      <c r="J79" s="128"/>
      <c r="K79" s="128"/>
    </row>
    <row r="80" spans="1:11">
      <c r="A80" s="128"/>
      <c r="B80" s="128"/>
      <c r="C80" s="128"/>
      <c r="D80" s="128"/>
      <c r="E80" s="128"/>
      <c r="F80" s="128"/>
      <c r="G80" s="128"/>
      <c r="H80" s="128"/>
      <c r="I80" s="128"/>
      <c r="J80" s="128"/>
      <c r="K80" s="128"/>
    </row>
    <row r="81" spans="1:11">
      <c r="A81" s="128"/>
      <c r="B81" s="128"/>
      <c r="C81" s="128"/>
      <c r="D81" s="128"/>
      <c r="E81" s="128"/>
      <c r="F81" s="128"/>
      <c r="G81" s="128"/>
      <c r="H81" s="128"/>
      <c r="I81" s="128"/>
      <c r="J81" s="128"/>
      <c r="K81" s="128"/>
    </row>
    <row r="82" spans="1:11">
      <c r="A82" s="128"/>
      <c r="B82" s="128"/>
      <c r="C82" s="128"/>
      <c r="D82" s="128"/>
      <c r="E82" s="128"/>
      <c r="I82" s="128"/>
      <c r="J82" s="128"/>
    </row>
  </sheetData>
  <mergeCells count="1">
    <mergeCell ref="A20:C20"/>
  </mergeCells>
  <pageMargins left="0.7" right="0.7" top="0.75" bottom="0.75" header="0.3" footer="0.3"/>
  <pageSetup scale="6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D5B7-5D97-4B30-A263-79E5F60742DA}">
  <dimension ref="A1"/>
  <sheetViews>
    <sheetView showGridLines="0" workbookViewId="0">
      <selection activeCell="P17" sqref="P17"/>
    </sheetView>
  </sheetViews>
  <sheetFormatPr defaultRowHeight="14.5"/>
  <sheetData/>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sheetPr>
    <pageSetUpPr fitToPage="1"/>
  </sheetPr>
  <dimension ref="A1:E47"/>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K16" sqref="K16"/>
    </sheetView>
  </sheetViews>
  <sheetFormatPr defaultColWidth="8.81640625" defaultRowHeight="13"/>
  <cols>
    <col min="1" max="1" width="57.54296875" style="122" bestFit="1" customWidth="1"/>
    <col min="2" max="4" width="10.54296875" style="122" bestFit="1" customWidth="1"/>
    <col min="5" max="16384" width="8.81640625" style="122"/>
  </cols>
  <sheetData>
    <row r="1" spans="1:5">
      <c r="A1" s="132" t="s">
        <v>269</v>
      </c>
      <c r="B1" s="132"/>
      <c r="C1" s="132"/>
      <c r="D1" s="132"/>
    </row>
    <row r="2" spans="1:5" ht="13.5" thickBot="1">
      <c r="A2" s="133" t="s">
        <v>270</v>
      </c>
      <c r="B2" s="133"/>
      <c r="C2" s="133"/>
      <c r="D2" s="133"/>
    </row>
    <row r="3" spans="1:5" ht="14" thickTop="1" thickBot="1">
      <c r="A3" s="133" t="s">
        <v>230</v>
      </c>
      <c r="B3" s="134">
        <v>2019</v>
      </c>
      <c r="C3" s="134">
        <v>2020</v>
      </c>
      <c r="D3" s="134">
        <v>2021</v>
      </c>
    </row>
    <row r="4" spans="1:5" ht="13.5" thickTop="1">
      <c r="A4" s="145" t="s">
        <v>446</v>
      </c>
      <c r="B4" s="146"/>
      <c r="C4" s="146"/>
      <c r="D4" s="146"/>
    </row>
    <row r="5" spans="1:5">
      <c r="A5" s="184" t="s">
        <v>4</v>
      </c>
      <c r="B5" s="193">
        <v>14203.6</v>
      </c>
      <c r="C5" s="193">
        <v>12003</v>
      </c>
      <c r="D5" s="193">
        <v>12661</v>
      </c>
      <c r="E5" s="124"/>
    </row>
    <row r="6" spans="1:5">
      <c r="A6" s="184" t="s">
        <v>441</v>
      </c>
      <c r="B6" s="193">
        <v>-9891.4</v>
      </c>
      <c r="C6" s="193">
        <v>-8814.6</v>
      </c>
      <c r="D6" s="193">
        <v>-9462</v>
      </c>
      <c r="E6" s="124"/>
    </row>
    <row r="7" spans="1:5">
      <c r="A7" s="213" t="s">
        <v>12</v>
      </c>
      <c r="B7" s="212">
        <v>4312.2000000000007</v>
      </c>
      <c r="C7" s="212">
        <v>3188</v>
      </c>
      <c r="D7" s="212">
        <v>3199</v>
      </c>
      <c r="E7" s="124"/>
    </row>
    <row r="8" spans="1:5">
      <c r="A8" s="184" t="s">
        <v>442</v>
      </c>
      <c r="B8" s="193">
        <v>-984.8</v>
      </c>
      <c r="C8" s="193">
        <v>-821</v>
      </c>
      <c r="D8" s="193">
        <v>-1030</v>
      </c>
      <c r="E8" s="124"/>
    </row>
    <row r="9" spans="1:5">
      <c r="A9" s="184" t="s">
        <v>451</v>
      </c>
      <c r="B9" s="193">
        <v>-2008.5</v>
      </c>
      <c r="C9" s="193">
        <v>-1541</v>
      </c>
      <c r="D9" s="193">
        <v>-1632</v>
      </c>
      <c r="E9" s="124"/>
    </row>
    <row r="10" spans="1:5">
      <c r="A10" s="184" t="s">
        <v>450</v>
      </c>
      <c r="B10" s="193">
        <v>120.3</v>
      </c>
      <c r="C10" s="193">
        <v>151</v>
      </c>
      <c r="D10" s="193">
        <v>70</v>
      </c>
      <c r="E10" s="124"/>
    </row>
    <row r="11" spans="1:5">
      <c r="A11" s="184" t="s">
        <v>13</v>
      </c>
      <c r="B11" s="193">
        <v>4.7</v>
      </c>
      <c r="C11" s="193">
        <v>100</v>
      </c>
      <c r="D11" s="193">
        <v>40</v>
      </c>
      <c r="E11" s="124"/>
    </row>
    <row r="12" spans="1:5">
      <c r="A12" s="143" t="s">
        <v>14</v>
      </c>
      <c r="B12" s="193">
        <v>-755.30000000000007</v>
      </c>
      <c r="C12" s="193">
        <v>2109</v>
      </c>
      <c r="D12" s="193">
        <v>-74</v>
      </c>
      <c r="E12" s="124"/>
    </row>
    <row r="13" spans="1:5">
      <c r="A13" s="145" t="s">
        <v>6</v>
      </c>
      <c r="B13" s="212">
        <v>689.80000000000052</v>
      </c>
      <c r="C13" s="212">
        <v>3186</v>
      </c>
      <c r="D13" s="212">
        <v>573</v>
      </c>
      <c r="E13" s="124"/>
    </row>
    <row r="14" spans="1:5">
      <c r="A14" s="143" t="s">
        <v>183</v>
      </c>
      <c r="B14" s="144">
        <v>10.5</v>
      </c>
      <c r="C14" s="144">
        <v>3</v>
      </c>
      <c r="D14" s="144">
        <v>5</v>
      </c>
      <c r="E14" s="124"/>
    </row>
    <row r="15" spans="1:5">
      <c r="A15" s="143" t="s">
        <v>337</v>
      </c>
      <c r="B15" s="144">
        <v>-29.6</v>
      </c>
      <c r="C15" s="144">
        <v>-60</v>
      </c>
      <c r="D15" s="144">
        <v>-55</v>
      </c>
      <c r="E15" s="124"/>
    </row>
    <row r="16" spans="1:5">
      <c r="A16" s="143" t="s">
        <v>329</v>
      </c>
      <c r="B16" s="144">
        <v>-14.8</v>
      </c>
      <c r="C16" s="144">
        <v>-13</v>
      </c>
      <c r="D16" s="144">
        <v>-12</v>
      </c>
      <c r="E16" s="124"/>
    </row>
    <row r="17" spans="1:5">
      <c r="A17" s="143" t="s">
        <v>16</v>
      </c>
      <c r="B17" s="144">
        <v>4.0000000000000009</v>
      </c>
      <c r="C17" s="144">
        <v>-30</v>
      </c>
      <c r="D17" s="144">
        <v>-35</v>
      </c>
      <c r="E17" s="124"/>
    </row>
    <row r="18" spans="1:5">
      <c r="A18" s="145" t="s">
        <v>17</v>
      </c>
      <c r="B18" s="146">
        <v>659.90000000000055</v>
      </c>
      <c r="C18" s="146">
        <v>3087</v>
      </c>
      <c r="D18" s="146">
        <v>476</v>
      </c>
      <c r="E18" s="124"/>
    </row>
    <row r="19" spans="1:5">
      <c r="A19" s="143" t="s">
        <v>18</v>
      </c>
      <c r="B19" s="144">
        <v>-122.4</v>
      </c>
      <c r="C19" s="144">
        <v>-218</v>
      </c>
      <c r="D19" s="144">
        <v>-111</v>
      </c>
      <c r="E19" s="124"/>
    </row>
    <row r="20" spans="1:5">
      <c r="A20" s="145" t="s">
        <v>373</v>
      </c>
      <c r="B20" s="146">
        <v>537.50000000000057</v>
      </c>
      <c r="C20" s="146">
        <v>2869</v>
      </c>
      <c r="D20" s="146">
        <v>365</v>
      </c>
      <c r="E20" s="124"/>
    </row>
    <row r="21" spans="1:5">
      <c r="A21" s="143" t="s">
        <v>374</v>
      </c>
      <c r="B21" s="144">
        <v>52.000000000000007</v>
      </c>
      <c r="C21" s="144">
        <v>-643</v>
      </c>
      <c r="D21" s="144">
        <v>-40</v>
      </c>
      <c r="E21" s="124"/>
    </row>
    <row r="22" spans="1:5">
      <c r="A22" s="145" t="s">
        <v>382</v>
      </c>
      <c r="B22" s="146">
        <v>589.50000000000057</v>
      </c>
      <c r="C22" s="146">
        <v>2226</v>
      </c>
      <c r="D22" s="146">
        <v>325</v>
      </c>
    </row>
    <row r="23" spans="1:5">
      <c r="A23" s="148"/>
      <c r="B23" s="149"/>
      <c r="C23" s="149"/>
      <c r="D23" s="149"/>
    </row>
    <row r="24" spans="1:5">
      <c r="A24" s="145" t="s">
        <v>92</v>
      </c>
      <c r="B24" s="146"/>
      <c r="C24" s="146"/>
      <c r="D24" s="146"/>
      <c r="E24" s="124"/>
    </row>
    <row r="25" spans="1:5">
      <c r="A25" s="143" t="s">
        <v>93</v>
      </c>
      <c r="B25" s="144">
        <v>52</v>
      </c>
      <c r="C25" s="144">
        <v>-161</v>
      </c>
      <c r="D25" s="144">
        <v>140</v>
      </c>
      <c r="E25" s="124"/>
    </row>
    <row r="26" spans="1:5">
      <c r="A26" s="143" t="s">
        <v>94</v>
      </c>
      <c r="B26" s="144">
        <v>13</v>
      </c>
      <c r="C26" s="144">
        <v>-311</v>
      </c>
      <c r="D26" s="144">
        <v>289</v>
      </c>
      <c r="E26" s="124"/>
    </row>
    <row r="27" spans="1:5">
      <c r="A27" s="145" t="s">
        <v>375</v>
      </c>
      <c r="B27" s="146">
        <v>65</v>
      </c>
      <c r="C27" s="146">
        <v>-472</v>
      </c>
      <c r="D27" s="146">
        <v>429</v>
      </c>
      <c r="E27" s="124"/>
    </row>
    <row r="28" spans="1:5">
      <c r="A28" s="145" t="s">
        <v>376</v>
      </c>
      <c r="B28" s="146">
        <v>654.50000000000057</v>
      </c>
      <c r="C28" s="146">
        <v>1754</v>
      </c>
      <c r="D28" s="146">
        <v>754</v>
      </c>
    </row>
    <row r="29" spans="1:5">
      <c r="A29" s="147"/>
      <c r="B29" s="144"/>
      <c r="C29" s="144"/>
      <c r="D29" s="144"/>
    </row>
    <row r="30" spans="1:5">
      <c r="A30" s="145" t="s">
        <v>306</v>
      </c>
      <c r="B30" s="144"/>
      <c r="C30" s="144"/>
      <c r="D30" s="144"/>
      <c r="E30" s="124"/>
    </row>
    <row r="31" spans="1:5">
      <c r="A31" s="143" t="s">
        <v>336</v>
      </c>
      <c r="B31" s="144">
        <v>589</v>
      </c>
      <c r="C31" s="144">
        <v>2236</v>
      </c>
      <c r="D31" s="144">
        <v>325</v>
      </c>
      <c r="E31" s="124"/>
    </row>
    <row r="32" spans="1:5">
      <c r="A32" s="143" t="s">
        <v>19</v>
      </c>
      <c r="B32" s="144">
        <v>1</v>
      </c>
      <c r="C32" s="144">
        <v>-9</v>
      </c>
      <c r="D32" s="144">
        <v>0</v>
      </c>
    </row>
    <row r="33" spans="1:5">
      <c r="A33" s="147"/>
      <c r="B33" s="144"/>
      <c r="C33" s="144"/>
      <c r="D33" s="144"/>
    </row>
    <row r="34" spans="1:5">
      <c r="A34" s="145" t="s">
        <v>189</v>
      </c>
      <c r="B34" s="144"/>
      <c r="C34" s="144"/>
      <c r="D34" s="144"/>
      <c r="E34" s="124"/>
    </row>
    <row r="35" spans="1:5">
      <c r="A35" s="143" t="s">
        <v>336</v>
      </c>
      <c r="B35" s="144">
        <v>654</v>
      </c>
      <c r="C35" s="144">
        <v>1763</v>
      </c>
      <c r="D35" s="144">
        <v>754</v>
      </c>
      <c r="E35" s="124"/>
    </row>
    <row r="36" spans="1:5">
      <c r="A36" s="147" t="s">
        <v>19</v>
      </c>
      <c r="B36" s="144">
        <v>1</v>
      </c>
      <c r="C36" s="144">
        <v>-9</v>
      </c>
      <c r="D36" s="144">
        <v>0</v>
      </c>
    </row>
    <row r="37" spans="1:5">
      <c r="A37" s="143"/>
      <c r="B37" s="144"/>
      <c r="C37" s="144"/>
      <c r="D37" s="144"/>
    </row>
    <row r="38" spans="1:5">
      <c r="A38" s="145" t="s">
        <v>188</v>
      </c>
      <c r="B38" s="146"/>
      <c r="C38" s="146"/>
      <c r="D38" s="146"/>
      <c r="E38" s="125"/>
    </row>
    <row r="39" spans="1:5">
      <c r="A39" s="184" t="s">
        <v>369</v>
      </c>
      <c r="B39" s="150">
        <v>7.9890159866915367</v>
      </c>
      <c r="C39" s="150">
        <v>42.6</v>
      </c>
      <c r="D39" s="150">
        <v>4.76</v>
      </c>
      <c r="E39" s="125"/>
    </row>
    <row r="40" spans="1:5">
      <c r="A40" s="184" t="s">
        <v>370</v>
      </c>
      <c r="B40" s="150">
        <v>7.97</v>
      </c>
      <c r="C40" s="150">
        <v>42.400000000000006</v>
      </c>
      <c r="D40" s="150">
        <v>4.74</v>
      </c>
    </row>
    <row r="41" spans="1:5">
      <c r="A41" s="143" t="s">
        <v>9</v>
      </c>
      <c r="B41" s="150">
        <v>8.77</v>
      </c>
      <c r="C41" s="150">
        <v>33.06</v>
      </c>
      <c r="D41" s="150">
        <v>4.2300000000000004</v>
      </c>
    </row>
    <row r="42" spans="1:5">
      <c r="A42" s="143" t="s">
        <v>20</v>
      </c>
      <c r="B42" s="150">
        <v>8.74</v>
      </c>
      <c r="C42" s="150">
        <v>32.9</v>
      </c>
      <c r="D42" s="150">
        <v>4.21</v>
      </c>
      <c r="E42" s="124"/>
    </row>
    <row r="43" spans="1:5">
      <c r="A43" s="143"/>
      <c r="B43" s="144"/>
      <c r="C43" s="144"/>
      <c r="D43" s="144"/>
      <c r="E43" s="124"/>
    </row>
    <row r="44" spans="1:5">
      <c r="A44" s="145" t="s">
        <v>371</v>
      </c>
      <c r="B44" s="146"/>
      <c r="C44" s="146"/>
      <c r="D44" s="146"/>
      <c r="E44" s="124"/>
    </row>
    <row r="45" spans="1:5">
      <c r="A45" s="143" t="s">
        <v>80</v>
      </c>
      <c r="B45" s="144">
        <v>67342244</v>
      </c>
      <c r="C45" s="144">
        <v>67347526</v>
      </c>
      <c r="D45" s="144">
        <v>77970071</v>
      </c>
    </row>
    <row r="46" spans="1:5">
      <c r="A46" s="143" t="s">
        <v>81</v>
      </c>
      <c r="B46" s="144">
        <v>67279875.380821913</v>
      </c>
      <c r="C46" s="144">
        <v>67345231</v>
      </c>
      <c r="D46" s="144">
        <v>76731753</v>
      </c>
    </row>
    <row r="47" spans="1:5">
      <c r="A47" s="143" t="s">
        <v>82</v>
      </c>
      <c r="B47" s="144">
        <v>67484564.942465752</v>
      </c>
      <c r="C47" s="144">
        <v>67664386</v>
      </c>
      <c r="D47" s="144">
        <v>77031536</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sheetPr>
    <pageSetUpPr fitToPage="1"/>
  </sheetPr>
  <dimension ref="A1:G47"/>
  <sheetViews>
    <sheetView showGridLines="0" view="pageBreakPreview" zoomScale="80" zoomScaleNormal="80" zoomScaleSheetLayoutView="80" workbookViewId="0">
      <pane xSplit="1" ySplit="3" topLeftCell="B23" activePane="bottomRight" state="frozen"/>
      <selection activeCell="J25" sqref="J25"/>
      <selection pane="topRight" activeCell="J25" sqref="J25"/>
      <selection pane="bottomLeft" activeCell="J25" sqref="J25"/>
      <selection pane="bottomRight"/>
    </sheetView>
  </sheetViews>
  <sheetFormatPr defaultColWidth="8.81640625" defaultRowHeight="13"/>
  <cols>
    <col min="1" max="1" width="57.54296875" style="122" bestFit="1" customWidth="1"/>
    <col min="2" max="7" width="12.1796875" style="122" customWidth="1"/>
    <col min="8" max="16384" width="8.81640625" style="122"/>
  </cols>
  <sheetData>
    <row r="1" spans="1:7">
      <c r="A1" s="132" t="s">
        <v>271</v>
      </c>
      <c r="B1" s="132"/>
      <c r="C1" s="132"/>
      <c r="D1" s="132"/>
      <c r="E1" s="132"/>
      <c r="F1" s="132"/>
      <c r="G1" s="132"/>
    </row>
    <row r="2" spans="1:7" ht="13.5" thickBot="1">
      <c r="A2" s="133" t="s">
        <v>275</v>
      </c>
      <c r="B2" s="133"/>
      <c r="C2" s="133"/>
      <c r="D2" s="133"/>
      <c r="E2" s="133"/>
      <c r="F2" s="133"/>
      <c r="G2" s="133"/>
    </row>
    <row r="3" spans="1:7" ht="14" thickTop="1" thickBot="1">
      <c r="A3" s="133" t="s">
        <v>230</v>
      </c>
      <c r="B3" s="152" t="s">
        <v>327</v>
      </c>
      <c r="C3" s="152" t="s">
        <v>317</v>
      </c>
      <c r="D3" s="152" t="s">
        <v>318</v>
      </c>
      <c r="E3" s="152" t="s">
        <v>361</v>
      </c>
      <c r="F3" s="152" t="s">
        <v>439</v>
      </c>
      <c r="G3" s="152" t="s">
        <v>495</v>
      </c>
    </row>
    <row r="4" spans="1:7" ht="13.5" thickTop="1">
      <c r="A4" s="145" t="s">
        <v>21</v>
      </c>
      <c r="B4" s="153"/>
      <c r="C4" s="153"/>
      <c r="D4" s="153"/>
      <c r="E4" s="153"/>
      <c r="F4" s="153"/>
      <c r="G4" s="153"/>
    </row>
    <row r="5" spans="1:7">
      <c r="A5" s="188" t="s">
        <v>311</v>
      </c>
      <c r="B5" s="153">
        <v>3029</v>
      </c>
      <c r="C5" s="153">
        <v>3036</v>
      </c>
      <c r="D5" s="153">
        <v>3405</v>
      </c>
      <c r="E5" s="153">
        <v>3384</v>
      </c>
      <c r="F5" s="153">
        <v>1998</v>
      </c>
      <c r="G5" s="153">
        <v>1981</v>
      </c>
    </row>
    <row r="6" spans="1:7">
      <c r="A6" s="135" t="s">
        <v>129</v>
      </c>
      <c r="B6" s="153">
        <v>140</v>
      </c>
      <c r="C6" s="153">
        <v>120</v>
      </c>
      <c r="D6" s="153">
        <v>152</v>
      </c>
      <c r="E6" s="153">
        <v>165</v>
      </c>
      <c r="F6" s="153">
        <v>96</v>
      </c>
      <c r="G6" s="153">
        <v>163</v>
      </c>
    </row>
    <row r="7" spans="1:7">
      <c r="A7" s="135" t="s">
        <v>319</v>
      </c>
      <c r="B7" s="153" t="s">
        <v>299</v>
      </c>
      <c r="C7" s="153" t="s">
        <v>299</v>
      </c>
      <c r="D7" s="153" t="s">
        <v>299</v>
      </c>
      <c r="E7" s="153">
        <v>566</v>
      </c>
      <c r="F7" s="153">
        <v>360</v>
      </c>
      <c r="G7" s="153">
        <v>321</v>
      </c>
    </row>
    <row r="8" spans="1:7">
      <c r="A8" s="135" t="s">
        <v>26</v>
      </c>
      <c r="B8" s="153">
        <v>22</v>
      </c>
      <c r="C8" s="153">
        <v>24</v>
      </c>
      <c r="D8" s="153">
        <v>20</v>
      </c>
      <c r="E8" s="153">
        <v>142</v>
      </c>
      <c r="F8" s="153">
        <v>1720</v>
      </c>
      <c r="G8" s="153">
        <v>1328</v>
      </c>
    </row>
    <row r="9" spans="1:7">
      <c r="A9" s="135" t="s">
        <v>320</v>
      </c>
      <c r="B9" s="153" t="s">
        <v>299</v>
      </c>
      <c r="C9" s="153" t="s">
        <v>299</v>
      </c>
      <c r="D9" s="153" t="s">
        <v>299</v>
      </c>
      <c r="E9" s="153">
        <v>192</v>
      </c>
      <c r="F9" s="153">
        <v>150</v>
      </c>
      <c r="G9" s="153">
        <v>127</v>
      </c>
    </row>
    <row r="10" spans="1:7">
      <c r="A10" s="188" t="s">
        <v>185</v>
      </c>
      <c r="B10" s="153">
        <v>143</v>
      </c>
      <c r="C10" s="153">
        <v>138</v>
      </c>
      <c r="D10" s="153">
        <v>127</v>
      </c>
      <c r="E10" s="153">
        <v>171</v>
      </c>
      <c r="F10" s="153">
        <v>176</v>
      </c>
      <c r="G10" s="153">
        <v>144</v>
      </c>
    </row>
    <row r="11" spans="1:7">
      <c r="A11" s="139" t="s">
        <v>29</v>
      </c>
      <c r="B11" s="154">
        <v>3334</v>
      </c>
      <c r="C11" s="154">
        <v>3317</v>
      </c>
      <c r="D11" s="154">
        <v>3704</v>
      </c>
      <c r="E11" s="154">
        <v>4621</v>
      </c>
      <c r="F11" s="154">
        <v>4501</v>
      </c>
      <c r="G11" s="154">
        <v>4064</v>
      </c>
    </row>
    <row r="12" spans="1:7">
      <c r="A12" s="139"/>
      <c r="B12" s="154"/>
      <c r="C12" s="154"/>
      <c r="D12" s="154"/>
      <c r="E12" s="154"/>
      <c r="F12" s="154"/>
      <c r="G12" s="154"/>
    </row>
    <row r="13" spans="1:7">
      <c r="A13" s="139" t="s">
        <v>30</v>
      </c>
      <c r="B13" s="154"/>
      <c r="C13" s="154"/>
      <c r="D13" s="154"/>
      <c r="E13" s="154"/>
      <c r="F13" s="154"/>
      <c r="G13" s="154"/>
    </row>
    <row r="14" spans="1:7">
      <c r="A14" s="135" t="s">
        <v>402</v>
      </c>
      <c r="B14" s="153">
        <v>1567</v>
      </c>
      <c r="C14" s="153">
        <v>2042</v>
      </c>
      <c r="D14" s="153">
        <v>2428</v>
      </c>
      <c r="E14" s="153">
        <v>2551</v>
      </c>
      <c r="F14" s="153">
        <v>2614</v>
      </c>
      <c r="G14" s="153">
        <v>3543</v>
      </c>
    </row>
    <row r="15" spans="1:7">
      <c r="A15" s="135" t="s">
        <v>111</v>
      </c>
      <c r="B15" s="153">
        <v>1055</v>
      </c>
      <c r="C15" s="153">
        <v>1017</v>
      </c>
      <c r="D15" s="153">
        <v>1224</v>
      </c>
      <c r="E15" s="153">
        <v>1112</v>
      </c>
      <c r="F15" s="153">
        <v>789</v>
      </c>
      <c r="G15" s="153">
        <v>847</v>
      </c>
    </row>
    <row r="16" spans="1:7">
      <c r="A16" s="135" t="s">
        <v>320</v>
      </c>
      <c r="B16" s="153" t="s">
        <v>299</v>
      </c>
      <c r="C16" s="153" t="s">
        <v>299</v>
      </c>
      <c r="D16" s="153" t="s">
        <v>299</v>
      </c>
      <c r="E16" s="153">
        <v>34</v>
      </c>
      <c r="F16" s="153">
        <v>30</v>
      </c>
      <c r="G16" s="153">
        <v>31</v>
      </c>
    </row>
    <row r="17" spans="1:7">
      <c r="A17" s="188" t="s">
        <v>112</v>
      </c>
      <c r="B17" s="153">
        <v>3029</v>
      </c>
      <c r="C17" s="153">
        <v>3517</v>
      </c>
      <c r="D17" s="153">
        <v>3951</v>
      </c>
      <c r="E17" s="153">
        <v>4609</v>
      </c>
      <c r="F17" s="153">
        <v>3998</v>
      </c>
      <c r="G17" s="153">
        <v>4990</v>
      </c>
    </row>
    <row r="18" spans="1:7">
      <c r="A18" s="143" t="s">
        <v>85</v>
      </c>
      <c r="B18" s="153">
        <v>833</v>
      </c>
      <c r="C18" s="153">
        <v>422</v>
      </c>
      <c r="D18" s="153">
        <v>467</v>
      </c>
      <c r="E18" s="153">
        <v>532</v>
      </c>
      <c r="F18" s="153">
        <v>682</v>
      </c>
      <c r="G18" s="153">
        <v>350</v>
      </c>
    </row>
    <row r="19" spans="1:7">
      <c r="A19" s="143" t="s">
        <v>32</v>
      </c>
      <c r="B19" s="153">
        <v>33</v>
      </c>
      <c r="C19" s="153">
        <v>89</v>
      </c>
      <c r="D19" s="153">
        <v>428</v>
      </c>
      <c r="E19" s="153">
        <v>1238</v>
      </c>
      <c r="F19" s="153">
        <v>2036</v>
      </c>
      <c r="G19" s="153">
        <v>5702</v>
      </c>
    </row>
    <row r="20" spans="1:7">
      <c r="A20" s="143" t="s">
        <v>458</v>
      </c>
      <c r="B20" s="153"/>
      <c r="C20" s="153"/>
      <c r="D20" s="153"/>
      <c r="E20" s="153"/>
      <c r="F20" s="153">
        <v>1299</v>
      </c>
      <c r="G20" s="153">
        <v>0</v>
      </c>
    </row>
    <row r="21" spans="1:7">
      <c r="A21" s="145" t="s">
        <v>33</v>
      </c>
      <c r="B21" s="154">
        <v>6517</v>
      </c>
      <c r="C21" s="154">
        <v>7086</v>
      </c>
      <c r="D21" s="154">
        <v>8498</v>
      </c>
      <c r="E21" s="154">
        <v>10077</v>
      </c>
      <c r="F21" s="154">
        <v>11449</v>
      </c>
      <c r="G21" s="154">
        <v>15463</v>
      </c>
    </row>
    <row r="22" spans="1:7">
      <c r="A22" s="145" t="s">
        <v>34</v>
      </c>
      <c r="B22" s="154">
        <v>9851</v>
      </c>
      <c r="C22" s="154">
        <v>10403</v>
      </c>
      <c r="D22" s="154">
        <v>12202</v>
      </c>
      <c r="E22" s="154">
        <v>14697</v>
      </c>
      <c r="F22" s="154">
        <v>15949</v>
      </c>
      <c r="G22" s="154">
        <v>19527</v>
      </c>
    </row>
    <row r="23" spans="1:7">
      <c r="A23" s="143"/>
      <c r="B23" s="153"/>
      <c r="C23" s="153"/>
      <c r="D23" s="153"/>
      <c r="E23" s="153"/>
      <c r="F23" s="153"/>
      <c r="G23" s="153"/>
    </row>
    <row r="24" spans="1:7">
      <c r="A24" s="145" t="s">
        <v>35</v>
      </c>
      <c r="B24" s="154"/>
      <c r="C24" s="154"/>
      <c r="D24" s="154"/>
      <c r="E24" s="154"/>
      <c r="F24" s="154"/>
      <c r="G24" s="154"/>
    </row>
    <row r="25" spans="1:7">
      <c r="A25" s="143" t="s">
        <v>35</v>
      </c>
      <c r="B25" s="153">
        <v>1967</v>
      </c>
      <c r="C25" s="153">
        <v>2563</v>
      </c>
      <c r="D25" s="153">
        <v>581</v>
      </c>
      <c r="E25" s="153">
        <v>1434</v>
      </c>
      <c r="F25" s="153">
        <v>3236</v>
      </c>
      <c r="G25" s="153">
        <v>8323</v>
      </c>
    </row>
    <row r="26" spans="1:7">
      <c r="A26" s="143" t="s">
        <v>19</v>
      </c>
      <c r="B26" s="153">
        <v>3</v>
      </c>
      <c r="C26" s="153">
        <v>10</v>
      </c>
      <c r="D26" s="153">
        <v>16</v>
      </c>
      <c r="E26" s="153">
        <v>7</v>
      </c>
      <c r="F26" s="153">
        <v>1</v>
      </c>
      <c r="G26" s="153">
        <v>0</v>
      </c>
    </row>
    <row r="27" spans="1:7">
      <c r="A27" s="145" t="s">
        <v>37</v>
      </c>
      <c r="B27" s="154">
        <v>1970</v>
      </c>
      <c r="C27" s="154">
        <v>2573</v>
      </c>
      <c r="D27" s="154">
        <v>597</v>
      </c>
      <c r="E27" s="154">
        <v>1442</v>
      </c>
      <c r="F27" s="154">
        <v>3237</v>
      </c>
      <c r="G27" s="154">
        <v>8323</v>
      </c>
    </row>
    <row r="28" spans="1:7">
      <c r="A28" s="145" t="s">
        <v>113</v>
      </c>
      <c r="B28" s="154"/>
      <c r="C28" s="154"/>
      <c r="D28" s="154"/>
      <c r="E28" s="154"/>
      <c r="F28" s="154"/>
      <c r="G28" s="154"/>
    </row>
    <row r="29" spans="1:7">
      <c r="A29" s="143" t="s">
        <v>76</v>
      </c>
      <c r="B29" s="153" t="s">
        <v>299</v>
      </c>
      <c r="C29" s="153" t="s">
        <v>299</v>
      </c>
      <c r="D29" s="153" t="s">
        <v>299</v>
      </c>
      <c r="E29" s="153">
        <v>1800</v>
      </c>
      <c r="F29" s="153">
        <v>3300</v>
      </c>
      <c r="G29" s="153">
        <v>2500</v>
      </c>
    </row>
    <row r="30" spans="1:7">
      <c r="A30" s="143" t="s">
        <v>321</v>
      </c>
      <c r="B30" s="153" t="s">
        <v>299</v>
      </c>
      <c r="C30" s="153" t="s">
        <v>299</v>
      </c>
      <c r="D30" s="153" t="s">
        <v>299</v>
      </c>
      <c r="E30" s="153">
        <v>691</v>
      </c>
      <c r="F30" s="153">
        <v>462</v>
      </c>
      <c r="G30" s="153">
        <v>416</v>
      </c>
    </row>
    <row r="31" spans="1:7">
      <c r="A31" s="143" t="s">
        <v>115</v>
      </c>
      <c r="B31" s="153">
        <v>288</v>
      </c>
      <c r="C31" s="153">
        <v>268</v>
      </c>
      <c r="D31" s="153">
        <v>171</v>
      </c>
      <c r="E31" s="153">
        <v>275</v>
      </c>
      <c r="F31" s="153">
        <v>137</v>
      </c>
      <c r="G31" s="153">
        <v>157</v>
      </c>
    </row>
    <row r="32" spans="1:7">
      <c r="A32" s="143" t="s">
        <v>117</v>
      </c>
      <c r="B32" s="153">
        <v>468</v>
      </c>
      <c r="C32" s="153">
        <v>342</v>
      </c>
      <c r="D32" s="153">
        <v>324</v>
      </c>
      <c r="E32" s="153">
        <v>316</v>
      </c>
      <c r="F32" s="153">
        <v>360</v>
      </c>
      <c r="G32" s="153">
        <v>238</v>
      </c>
    </row>
    <row r="33" spans="1:7">
      <c r="A33" s="145" t="s">
        <v>45</v>
      </c>
      <c r="B33" s="154">
        <v>755</v>
      </c>
      <c r="C33" s="154">
        <v>609</v>
      </c>
      <c r="D33" s="154">
        <v>495</v>
      </c>
      <c r="E33" s="154">
        <v>3082</v>
      </c>
      <c r="F33" s="154">
        <v>4259</v>
      </c>
      <c r="G33" s="154">
        <v>3311</v>
      </c>
    </row>
    <row r="34" spans="1:7">
      <c r="A34" s="145" t="s">
        <v>46</v>
      </c>
      <c r="B34" s="154"/>
      <c r="C34" s="154"/>
      <c r="D34" s="154"/>
      <c r="E34" s="154"/>
      <c r="F34" s="154"/>
      <c r="G34" s="154"/>
    </row>
    <row r="35" spans="1:7">
      <c r="A35" s="143" t="s">
        <v>75</v>
      </c>
      <c r="B35" s="153" t="s">
        <v>299</v>
      </c>
      <c r="C35" s="153" t="s">
        <v>299</v>
      </c>
      <c r="D35" s="153" t="s">
        <v>299</v>
      </c>
      <c r="E35" s="153">
        <v>2980</v>
      </c>
      <c r="F35" s="153">
        <v>1260</v>
      </c>
      <c r="G35" s="153">
        <v>800</v>
      </c>
    </row>
    <row r="36" spans="1:7">
      <c r="A36" s="147" t="s">
        <v>322</v>
      </c>
      <c r="B36" s="153" t="s">
        <v>299</v>
      </c>
      <c r="C36" s="153" t="s">
        <v>299</v>
      </c>
      <c r="D36" s="153" t="s">
        <v>299</v>
      </c>
      <c r="E36" s="153">
        <v>132</v>
      </c>
      <c r="F36" s="153">
        <v>104</v>
      </c>
      <c r="G36" s="153">
        <v>106</v>
      </c>
    </row>
    <row r="37" spans="1:7">
      <c r="A37" s="143" t="s">
        <v>115</v>
      </c>
      <c r="B37" s="153">
        <v>122</v>
      </c>
      <c r="C37" s="153">
        <v>170</v>
      </c>
      <c r="D37" s="153">
        <v>138</v>
      </c>
      <c r="E37" s="153">
        <v>139</v>
      </c>
      <c r="F37" s="153">
        <v>185</v>
      </c>
      <c r="G37" s="153">
        <v>215</v>
      </c>
    </row>
    <row r="38" spans="1:7">
      <c r="A38" s="143" t="s">
        <v>114</v>
      </c>
      <c r="B38" s="153">
        <v>6112</v>
      </c>
      <c r="C38" s="153">
        <v>5942</v>
      </c>
      <c r="D38" s="153">
        <v>6600</v>
      </c>
      <c r="E38" s="153">
        <v>6923</v>
      </c>
      <c r="F38" s="153">
        <v>6124</v>
      </c>
      <c r="G38" s="153">
        <v>6772</v>
      </c>
    </row>
    <row r="39" spans="1:7">
      <c r="A39" s="143" t="s">
        <v>116</v>
      </c>
      <c r="B39" s="153">
        <v>892</v>
      </c>
      <c r="C39" s="153">
        <v>1110</v>
      </c>
      <c r="D39" s="153">
        <v>4372</v>
      </c>
      <c r="E39" s="153" t="s">
        <v>299</v>
      </c>
      <c r="F39" s="153" t="s">
        <v>299</v>
      </c>
      <c r="G39" s="153" t="s">
        <v>299</v>
      </c>
    </row>
    <row r="40" spans="1:7">
      <c r="A40" s="143" t="s">
        <v>171</v>
      </c>
      <c r="B40" s="153"/>
      <c r="C40" s="153"/>
      <c r="D40" s="153"/>
      <c r="E40" s="153"/>
      <c r="F40" s="153">
        <v>781</v>
      </c>
      <c r="G40" s="153">
        <v>0</v>
      </c>
    </row>
    <row r="41" spans="1:7">
      <c r="A41" s="145" t="s">
        <v>50</v>
      </c>
      <c r="B41" s="154">
        <v>7126</v>
      </c>
      <c r="C41" s="154">
        <v>7221</v>
      </c>
      <c r="D41" s="154">
        <v>11110</v>
      </c>
      <c r="E41" s="154">
        <v>10174</v>
      </c>
      <c r="F41" s="154">
        <v>8454</v>
      </c>
      <c r="G41" s="154">
        <v>7893</v>
      </c>
    </row>
    <row r="42" spans="1:7">
      <c r="A42" s="145" t="s">
        <v>51</v>
      </c>
      <c r="B42" s="154">
        <v>7881</v>
      </c>
      <c r="C42" s="154">
        <v>7830</v>
      </c>
      <c r="D42" s="154">
        <v>11605</v>
      </c>
      <c r="E42" s="154">
        <v>13256</v>
      </c>
      <c r="F42" s="154">
        <v>12713</v>
      </c>
      <c r="G42" s="154">
        <v>11204</v>
      </c>
    </row>
    <row r="43" spans="1:7">
      <c r="A43" s="145" t="s">
        <v>52</v>
      </c>
      <c r="B43" s="154">
        <v>9851</v>
      </c>
      <c r="C43" s="154">
        <v>10403</v>
      </c>
      <c r="D43" s="154">
        <v>12202</v>
      </c>
      <c r="E43" s="154">
        <v>14697</v>
      </c>
      <c r="F43" s="154">
        <v>15949</v>
      </c>
      <c r="G43" s="154">
        <v>19527</v>
      </c>
    </row>
    <row r="45" spans="1:7">
      <c r="A45" s="228"/>
      <c r="B45" s="228"/>
      <c r="C45" s="228"/>
      <c r="D45" s="228"/>
    </row>
    <row r="46" spans="1:7">
      <c r="A46" s="228"/>
      <c r="B46" s="228"/>
      <c r="C46" s="228"/>
      <c r="D46" s="228"/>
    </row>
    <row r="47" spans="1:7">
      <c r="A47" s="228"/>
      <c r="B47" s="228"/>
      <c r="C47" s="228"/>
      <c r="D47" s="228"/>
    </row>
  </sheetData>
  <mergeCells count="1">
    <mergeCell ref="A45:D47"/>
  </mergeCells>
  <phoneticPr fontId="25" type="noConversion"/>
  <pageMargins left="0.7" right="0.7" top="0.75" bottom="0.75" header="0.3" footer="0.3"/>
  <pageSetup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sheetPr>
    <pageSetUpPr fitToPage="1"/>
  </sheetPr>
  <dimension ref="A1:G16"/>
  <sheetViews>
    <sheetView showGridLines="0" view="pageBreakPreview" zoomScale="80" zoomScaleNormal="80" zoomScaleSheetLayoutView="80" workbookViewId="0"/>
  </sheetViews>
  <sheetFormatPr defaultColWidth="8.81640625" defaultRowHeight="13"/>
  <cols>
    <col min="1" max="1" width="57.54296875" style="122" customWidth="1"/>
    <col min="2" max="7" width="11.81640625" style="122" customWidth="1"/>
    <col min="8" max="16384" width="8.81640625" style="122"/>
  </cols>
  <sheetData>
    <row r="1" spans="1:7">
      <c r="A1" s="132" t="s">
        <v>273</v>
      </c>
      <c r="B1" s="132"/>
      <c r="C1" s="132"/>
      <c r="D1" s="132"/>
      <c r="E1" s="132"/>
      <c r="F1" s="132"/>
      <c r="G1" s="132"/>
    </row>
    <row r="2" spans="1:7" ht="13.5" thickBot="1">
      <c r="A2" s="133" t="s">
        <v>270</v>
      </c>
      <c r="B2" s="133"/>
      <c r="C2" s="133"/>
      <c r="D2" s="133"/>
      <c r="E2" s="133"/>
      <c r="F2" s="133"/>
      <c r="G2" s="133"/>
    </row>
    <row r="3" spans="1:7" ht="14" thickTop="1" thickBot="1">
      <c r="A3" s="133" t="s">
        <v>230</v>
      </c>
      <c r="B3" s="152" t="s">
        <v>327</v>
      </c>
      <c r="C3" s="152" t="s">
        <v>317</v>
      </c>
      <c r="D3" s="152" t="s">
        <v>318</v>
      </c>
      <c r="E3" s="152" t="s">
        <v>361</v>
      </c>
      <c r="F3" s="152" t="s">
        <v>439</v>
      </c>
      <c r="G3" s="152" t="s">
        <v>495</v>
      </c>
    </row>
    <row r="4" spans="1:7" ht="13.5" thickTop="1">
      <c r="A4" s="139" t="s">
        <v>300</v>
      </c>
      <c r="B4" s="178">
        <v>1028</v>
      </c>
      <c r="C4" s="179">
        <v>1970</v>
      </c>
      <c r="D4" s="141">
        <v>2573</v>
      </c>
      <c r="E4" s="141">
        <v>597</v>
      </c>
      <c r="F4" s="141">
        <f>+E14</f>
        <v>1442</v>
      </c>
      <c r="G4" s="141">
        <v>3237</v>
      </c>
    </row>
    <row r="5" spans="1:7">
      <c r="A5" s="135" t="s">
        <v>99</v>
      </c>
      <c r="B5" s="136">
        <v>931</v>
      </c>
      <c r="C5" s="136">
        <v>1294</v>
      </c>
      <c r="D5" s="136">
        <v>1292</v>
      </c>
      <c r="E5" s="136">
        <v>590</v>
      </c>
      <c r="F5" s="136">
        <v>2226</v>
      </c>
      <c r="G5" s="136">
        <v>325</v>
      </c>
    </row>
    <row r="6" spans="1:7">
      <c r="A6" s="135" t="s">
        <v>288</v>
      </c>
      <c r="B6" s="136">
        <v>-335</v>
      </c>
      <c r="C6" s="136">
        <v>-126</v>
      </c>
      <c r="D6" s="136">
        <v>114</v>
      </c>
      <c r="E6" s="136">
        <v>65</v>
      </c>
      <c r="F6" s="136">
        <v>-472</v>
      </c>
      <c r="G6" s="136">
        <v>429</v>
      </c>
    </row>
    <row r="7" spans="1:7">
      <c r="A7" s="158" t="s">
        <v>289</v>
      </c>
      <c r="B7" s="159">
        <v>596</v>
      </c>
      <c r="C7" s="159">
        <v>1168</v>
      </c>
      <c r="D7" s="159">
        <v>1406</v>
      </c>
      <c r="E7" s="159">
        <v>655</v>
      </c>
      <c r="F7" s="159">
        <v>1754</v>
      </c>
      <c r="G7" s="159">
        <v>754</v>
      </c>
    </row>
    <row r="8" spans="1:7">
      <c r="A8" s="135"/>
      <c r="B8" s="136"/>
      <c r="C8" s="136"/>
      <c r="D8" s="136"/>
      <c r="E8" s="136"/>
      <c r="F8" s="136"/>
      <c r="G8" s="136"/>
    </row>
    <row r="9" spans="1:7">
      <c r="A9" s="135" t="s">
        <v>301</v>
      </c>
      <c r="B9" s="136">
        <v>18</v>
      </c>
      <c r="C9" s="136">
        <v>51</v>
      </c>
      <c r="D9" s="136">
        <v>20</v>
      </c>
      <c r="E9" s="136">
        <v>15</v>
      </c>
      <c r="F9" s="136">
        <v>21</v>
      </c>
      <c r="G9" s="136">
        <v>30</v>
      </c>
    </row>
    <row r="10" spans="1:7">
      <c r="A10" s="135" t="s">
        <v>302</v>
      </c>
      <c r="B10" s="136">
        <v>0</v>
      </c>
      <c r="C10" s="136">
        <v>0</v>
      </c>
      <c r="D10" s="136">
        <v>2000</v>
      </c>
      <c r="E10" s="136">
        <v>620</v>
      </c>
      <c r="F10" s="136">
        <v>0</v>
      </c>
      <c r="G10" s="136">
        <v>4303</v>
      </c>
    </row>
    <row r="11" spans="1:7">
      <c r="A11" s="135" t="s">
        <v>456</v>
      </c>
      <c r="B11" s="136">
        <v>327</v>
      </c>
      <c r="C11" s="136">
        <v>-615</v>
      </c>
      <c r="D11" s="136">
        <v>-5400</v>
      </c>
      <c r="E11" s="136">
        <v>-7</v>
      </c>
      <c r="F11" s="136">
        <v>18</v>
      </c>
      <c r="G11" s="136">
        <v>-1</v>
      </c>
    </row>
    <row r="12" spans="1:7">
      <c r="A12" s="135" t="s">
        <v>340</v>
      </c>
      <c r="B12" s="136"/>
      <c r="C12" s="136"/>
      <c r="D12" s="136"/>
      <c r="E12" s="136">
        <v>-438</v>
      </c>
      <c r="F12" s="136">
        <v>0</v>
      </c>
      <c r="G12" s="136">
        <v>0</v>
      </c>
    </row>
    <row r="13" spans="1:7">
      <c r="A13" s="135" t="s">
        <v>457</v>
      </c>
      <c r="B13" s="136">
        <v>1</v>
      </c>
      <c r="C13" s="136">
        <v>-1</v>
      </c>
      <c r="D13" s="136">
        <v>-1</v>
      </c>
      <c r="E13" s="136">
        <v>0</v>
      </c>
      <c r="F13" s="136">
        <v>2</v>
      </c>
      <c r="G13" s="136">
        <v>0</v>
      </c>
    </row>
    <row r="14" spans="1:7">
      <c r="A14" s="158" t="s">
        <v>304</v>
      </c>
      <c r="B14" s="159">
        <v>1970</v>
      </c>
      <c r="C14" s="159">
        <v>2573</v>
      </c>
      <c r="D14" s="159">
        <v>597</v>
      </c>
      <c r="E14" s="159">
        <v>1442</v>
      </c>
      <c r="F14" s="159">
        <v>3237</v>
      </c>
      <c r="G14" s="159">
        <v>8323</v>
      </c>
    </row>
    <row r="16" spans="1:7">
      <c r="A16" s="135"/>
      <c r="B16" s="124"/>
      <c r="C16" s="124"/>
      <c r="D16" s="124"/>
      <c r="E16" s="124"/>
      <c r="F16" s="124"/>
      <c r="G16" s="124"/>
    </row>
  </sheetData>
  <phoneticPr fontId="25" type="noConversion"/>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ColWidth="8.81640625" defaultRowHeight="14.5"/>
  <cols>
    <col min="1" max="1" width="41.453125" customWidth="1"/>
    <col min="2" max="2" width="8.81640625" customWidth="1"/>
    <col min="4" max="4" width="0" hidden="1" customWidth="1"/>
    <col min="7" max="7" width="13.54296875" style="61" customWidth="1"/>
    <col min="9" max="9" width="10.54296875" customWidth="1"/>
  </cols>
  <sheetData>
    <row r="1" spans="1:5">
      <c r="A1" s="53" t="s">
        <v>210</v>
      </c>
      <c r="B1" s="55"/>
      <c r="C1" s="54"/>
      <c r="D1" s="54"/>
      <c r="E1" s="54"/>
    </row>
    <row r="2" spans="1:5">
      <c r="A2" s="56"/>
      <c r="B2" s="54"/>
      <c r="C2" s="54"/>
      <c r="D2" s="54"/>
      <c r="E2" s="54"/>
    </row>
    <row r="3" spans="1:5" ht="15" thickBot="1">
      <c r="A3" s="57"/>
      <c r="B3" s="54"/>
      <c r="C3" s="54"/>
      <c r="D3" s="54"/>
      <c r="E3" s="54"/>
    </row>
    <row r="4" spans="1:5" ht="23" thickBot="1">
      <c r="A4" s="6" t="s">
        <v>182</v>
      </c>
      <c r="B4" s="17" t="s">
        <v>201</v>
      </c>
      <c r="C4" s="17" t="s">
        <v>253</v>
      </c>
      <c r="D4" s="17" t="s">
        <v>215</v>
      </c>
      <c r="E4" s="17" t="s">
        <v>252</v>
      </c>
    </row>
    <row r="5" spans="1:5" ht="15" thickTop="1">
      <c r="A5" s="58" t="s">
        <v>4</v>
      </c>
      <c r="B5" s="59">
        <v>17537.113000000001</v>
      </c>
      <c r="C5" s="59" t="e">
        <f>+#REF!</f>
        <v>#REF!</v>
      </c>
      <c r="D5" s="59">
        <f>+'IB6-IB8'!D4</f>
        <v>190.49600000000001</v>
      </c>
      <c r="E5" s="59" t="e">
        <f>+B5-C5+D5</f>
        <v>#REF!</v>
      </c>
    </row>
    <row r="6" spans="1:5">
      <c r="A6" s="58" t="s">
        <v>176</v>
      </c>
      <c r="B6" s="59">
        <v>1584</v>
      </c>
      <c r="C6" s="59" t="e">
        <f>+#REF!</f>
        <v>#REF!</v>
      </c>
      <c r="D6" s="59">
        <f>+'IB6-IB8'!D10</f>
        <v>-14.960000000000008</v>
      </c>
      <c r="E6" s="59" t="e">
        <f>+B6-C6+D6</f>
        <v>#REF!</v>
      </c>
    </row>
    <row r="7" spans="1:5">
      <c r="A7" s="58" t="s">
        <v>177</v>
      </c>
      <c r="B7" s="59">
        <v>1263.6489999999999</v>
      </c>
      <c r="C7" s="59" t="e">
        <f>+#REF!</f>
        <v>#REF!</v>
      </c>
      <c r="D7" s="59">
        <f>+D6</f>
        <v>-14.960000000000008</v>
      </c>
      <c r="E7" s="59" t="e">
        <f>+B7-C7+D7</f>
        <v>#REF!</v>
      </c>
    </row>
    <row r="8" spans="1:5" ht="15" thickBot="1">
      <c r="A8" s="74" t="s">
        <v>211</v>
      </c>
      <c r="B8" s="60"/>
      <c r="C8" s="60"/>
      <c r="D8" s="60"/>
      <c r="E8" s="60"/>
    </row>
    <row r="9" spans="1:5" ht="33.5" thickBot="1">
      <c r="A9" s="6" t="s">
        <v>182</v>
      </c>
      <c r="B9" s="17" t="s">
        <v>196</v>
      </c>
      <c r="C9" s="17" t="s">
        <v>254</v>
      </c>
      <c r="D9" s="17" t="s">
        <v>215</v>
      </c>
      <c r="E9" s="17" t="s">
        <v>252</v>
      </c>
    </row>
    <row r="10" spans="1:5" ht="15" thickTop="1">
      <c r="A10" s="58" t="s">
        <v>4</v>
      </c>
      <c r="B10" s="98">
        <v>14367</v>
      </c>
      <c r="C10" s="59" t="e">
        <f>+#REF!</f>
        <v>#REF!</v>
      </c>
      <c r="D10" s="59">
        <f>+'IB6-IB8'!K4</f>
        <v>65.426999999999992</v>
      </c>
      <c r="E10" s="59" t="e">
        <f>+B10-C10+D10</f>
        <v>#REF!</v>
      </c>
    </row>
    <row r="11" spans="1:5">
      <c r="A11" s="58" t="s">
        <v>176</v>
      </c>
      <c r="B11" s="98">
        <v>1323</v>
      </c>
      <c r="C11" s="59">
        <v>1177</v>
      </c>
      <c r="D11" s="59">
        <f>+'IB6-IB8'!K10</f>
        <v>-8.9040000000000123</v>
      </c>
      <c r="E11" s="59">
        <f>+B11-C11+D11</f>
        <v>137.09599999999998</v>
      </c>
    </row>
    <row r="12" spans="1:5">
      <c r="A12" s="58" t="s">
        <v>177</v>
      </c>
      <c r="B12" s="98">
        <v>1004</v>
      </c>
      <c r="C12" s="59" t="e">
        <f>+#REF!-#REF!</f>
        <v>#REF!</v>
      </c>
      <c r="D12" s="59">
        <f>+'IB6-IB8'!K10</f>
        <v>-8.9040000000000123</v>
      </c>
      <c r="E12" s="59" t="e">
        <f>+B12-C12+D12</f>
        <v>#REF!</v>
      </c>
    </row>
    <row r="13" spans="1:5">
      <c r="A13" s="74" t="s">
        <v>211</v>
      </c>
      <c r="B13" s="60"/>
      <c r="C13" s="60"/>
      <c r="D13" s="60"/>
      <c r="E13" s="60"/>
    </row>
    <row r="14" spans="1:5">
      <c r="A14" s="58"/>
      <c r="B14" s="59"/>
      <c r="C14" s="59"/>
      <c r="D14" s="59"/>
      <c r="E14" s="59"/>
    </row>
    <row r="15" spans="1:5" ht="15">
      <c r="A15" s="225" t="s">
        <v>241</v>
      </c>
      <c r="B15" s="225"/>
      <c r="C15" s="225"/>
      <c r="D15" s="225"/>
      <c r="E15" s="225"/>
    </row>
    <row r="16" spans="1:5" ht="15">
      <c r="A16" s="226" t="s">
        <v>243</v>
      </c>
      <c r="B16" s="226"/>
      <c r="C16" s="226"/>
      <c r="D16" s="226"/>
      <c r="E16" s="226"/>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sheetPr>
    <pageSetUpPr fitToPage="1"/>
  </sheetPr>
  <dimension ref="A1:H47"/>
  <sheetViews>
    <sheetView showGridLines="0" view="pageBreakPreview" zoomScale="80" zoomScaleNormal="80" zoomScaleSheetLayoutView="80" workbookViewId="0">
      <pane xSplit="1" ySplit="3" topLeftCell="B4" activePane="bottomRight" state="frozen"/>
      <selection activeCell="I18" sqref="I18"/>
      <selection pane="topRight" activeCell="I18" sqref="I18"/>
      <selection pane="bottomLeft" activeCell="I18" sqref="I18"/>
      <selection pane="bottomRight"/>
    </sheetView>
  </sheetViews>
  <sheetFormatPr defaultColWidth="8.81640625" defaultRowHeight="13"/>
  <cols>
    <col min="1" max="1" width="57.54296875" style="122" customWidth="1"/>
    <col min="2" max="7" width="10.453125" style="122" customWidth="1"/>
    <col min="8" max="16384" width="8.81640625" style="122"/>
  </cols>
  <sheetData>
    <row r="1" spans="1:8">
      <c r="A1" s="132" t="s">
        <v>276</v>
      </c>
      <c r="B1" s="132"/>
      <c r="C1" s="132"/>
      <c r="D1" s="132"/>
      <c r="E1" s="132"/>
      <c r="F1" s="132"/>
      <c r="G1" s="132"/>
    </row>
    <row r="2" spans="1:8" ht="13.5" thickBot="1">
      <c r="A2" s="133" t="s">
        <v>270</v>
      </c>
      <c r="B2" s="133"/>
      <c r="C2" s="133"/>
      <c r="D2" s="133"/>
      <c r="E2" s="133"/>
      <c r="F2" s="133"/>
      <c r="G2" s="133"/>
    </row>
    <row r="3" spans="1:8" ht="14" thickTop="1" thickBot="1">
      <c r="A3" s="133" t="s">
        <v>230</v>
      </c>
      <c r="B3" s="134">
        <v>2016</v>
      </c>
      <c r="C3" s="134">
        <v>2017</v>
      </c>
      <c r="D3" s="134">
        <v>2018</v>
      </c>
      <c r="E3" s="134">
        <v>2019</v>
      </c>
      <c r="F3" s="134">
        <v>2020</v>
      </c>
      <c r="G3" s="134">
        <v>2021</v>
      </c>
    </row>
    <row r="4" spans="1:8" ht="13.5" thickTop="1">
      <c r="A4" s="147" t="s">
        <v>120</v>
      </c>
      <c r="B4" s="155">
        <v>931</v>
      </c>
      <c r="C4" s="155">
        <v>1294</v>
      </c>
      <c r="D4" s="155">
        <v>1292</v>
      </c>
      <c r="E4" s="155">
        <v>590</v>
      </c>
      <c r="F4" s="155">
        <v>2226</v>
      </c>
      <c r="G4" s="155">
        <v>325</v>
      </c>
      <c r="H4" s="124"/>
    </row>
    <row r="5" spans="1:8">
      <c r="A5" s="147" t="s">
        <v>449</v>
      </c>
      <c r="B5" s="155"/>
      <c r="C5" s="155"/>
      <c r="D5" s="155"/>
      <c r="E5" s="155"/>
      <c r="F5" s="155">
        <v>1200</v>
      </c>
      <c r="G5" s="155">
        <v>500</v>
      </c>
      <c r="H5" s="124"/>
    </row>
    <row r="6" spans="1:8">
      <c r="A6" s="147" t="s">
        <v>277</v>
      </c>
      <c r="B6" s="155">
        <v>141</v>
      </c>
      <c r="C6" s="155">
        <v>164</v>
      </c>
      <c r="D6" s="155">
        <v>208</v>
      </c>
      <c r="E6" s="155">
        <v>875</v>
      </c>
      <c r="F6" s="155">
        <v>1201.8609999999999</v>
      </c>
      <c r="G6" s="155">
        <v>326.2</v>
      </c>
      <c r="H6" s="124"/>
    </row>
    <row r="7" spans="1:8">
      <c r="A7" s="147" t="s">
        <v>125</v>
      </c>
      <c r="B7" s="155">
        <v>-119</v>
      </c>
      <c r="C7" s="155">
        <v>-42</v>
      </c>
      <c r="D7" s="155">
        <v>-5</v>
      </c>
      <c r="E7" s="155">
        <v>-72</v>
      </c>
      <c r="F7" s="155">
        <v>-2428.3760000000002</v>
      </c>
      <c r="G7" s="155">
        <v>142.69999999999999</v>
      </c>
      <c r="H7" s="124"/>
    </row>
    <row r="8" spans="1:8">
      <c r="A8" s="148" t="s">
        <v>8</v>
      </c>
      <c r="B8" s="156">
        <v>953</v>
      </c>
      <c r="C8" s="156">
        <v>1417</v>
      </c>
      <c r="D8" s="156">
        <v>1496</v>
      </c>
      <c r="E8" s="156">
        <v>1393</v>
      </c>
      <c r="F8" s="156">
        <v>2200.4849999999997</v>
      </c>
      <c r="G8" s="156">
        <v>1294</v>
      </c>
      <c r="H8" s="124"/>
    </row>
    <row r="9" spans="1:8">
      <c r="A9" s="147" t="s">
        <v>53</v>
      </c>
      <c r="B9" s="155">
        <v>-369</v>
      </c>
      <c r="C9" s="155">
        <v>-695</v>
      </c>
      <c r="D9" s="155">
        <v>-380</v>
      </c>
      <c r="E9" s="155">
        <v>-791</v>
      </c>
      <c r="F9" s="155">
        <v>-673.72799999999984</v>
      </c>
      <c r="G9" s="155">
        <v>-817</v>
      </c>
      <c r="H9" s="124"/>
    </row>
    <row r="10" spans="1:8">
      <c r="A10" s="148" t="s">
        <v>278</v>
      </c>
      <c r="B10" s="156">
        <v>584</v>
      </c>
      <c r="C10" s="156">
        <v>722</v>
      </c>
      <c r="D10" s="156">
        <v>1116</v>
      </c>
      <c r="E10" s="156">
        <v>602</v>
      </c>
      <c r="F10" s="156">
        <v>1526.4030000000002</v>
      </c>
      <c r="G10" s="156">
        <v>476.84199999999998</v>
      </c>
      <c r="H10" s="124"/>
    </row>
    <row r="11" spans="1:8">
      <c r="A11" s="147"/>
      <c r="B11" s="155"/>
      <c r="C11" s="155"/>
      <c r="D11" s="155"/>
      <c r="E11" s="155"/>
      <c r="F11" s="155"/>
      <c r="G11" s="155"/>
      <c r="H11" s="124"/>
    </row>
    <row r="12" spans="1:8">
      <c r="A12" s="147" t="s">
        <v>279</v>
      </c>
      <c r="B12" s="155">
        <v>-2</v>
      </c>
      <c r="C12" s="155">
        <v>-62</v>
      </c>
      <c r="D12" s="155">
        <v>-19</v>
      </c>
      <c r="E12" s="155">
        <v>-15</v>
      </c>
      <c r="F12" s="155">
        <v>0</v>
      </c>
      <c r="G12" s="155">
        <v>0</v>
      </c>
      <c r="H12" s="124"/>
    </row>
    <row r="13" spans="1:8">
      <c r="A13" s="147" t="s">
        <v>280</v>
      </c>
      <c r="B13" s="155">
        <v>0</v>
      </c>
      <c r="C13" s="155">
        <v>0</v>
      </c>
      <c r="D13" s="155">
        <v>0</v>
      </c>
      <c r="E13" s="155">
        <v>0</v>
      </c>
      <c r="F13" s="155">
        <v>-222.017</v>
      </c>
      <c r="G13" s="155">
        <v>443</v>
      </c>
      <c r="H13" s="124"/>
    </row>
    <row r="14" spans="1:8">
      <c r="A14" s="147" t="s">
        <v>281</v>
      </c>
      <c r="B14" s="155">
        <v>-180</v>
      </c>
      <c r="C14" s="155">
        <v>-154</v>
      </c>
      <c r="D14" s="155">
        <v>-550</v>
      </c>
      <c r="E14" s="155">
        <v>-176</v>
      </c>
      <c r="F14" s="155">
        <v>-147.398</v>
      </c>
      <c r="G14" s="155">
        <v>-215.5</v>
      </c>
      <c r="H14" s="124"/>
    </row>
    <row r="15" spans="1:8">
      <c r="A15" s="147" t="s">
        <v>122</v>
      </c>
      <c r="B15" s="155">
        <v>23</v>
      </c>
      <c r="C15" s="155">
        <v>16</v>
      </c>
      <c r="D15" s="155">
        <v>2</v>
      </c>
      <c r="E15" s="155">
        <v>-99</v>
      </c>
      <c r="F15" s="155">
        <v>1.7409999999999997</v>
      </c>
      <c r="G15" s="155">
        <v>16</v>
      </c>
      <c r="H15" s="124"/>
    </row>
    <row r="16" spans="1:8">
      <c r="A16" s="148" t="s">
        <v>282</v>
      </c>
      <c r="B16" s="156">
        <v>-159</v>
      </c>
      <c r="C16" s="156">
        <v>-200</v>
      </c>
      <c r="D16" s="156">
        <v>-567</v>
      </c>
      <c r="E16" s="156">
        <v>-290</v>
      </c>
      <c r="F16" s="156">
        <v>-366.67399999999998</v>
      </c>
      <c r="G16" s="156">
        <v>243</v>
      </c>
      <c r="H16" s="124"/>
    </row>
    <row r="17" spans="1:8">
      <c r="A17" s="147"/>
      <c r="B17" s="155"/>
      <c r="C17" s="155"/>
      <c r="D17" s="155"/>
      <c r="E17" s="155"/>
      <c r="F17" s="155"/>
      <c r="G17" s="155"/>
      <c r="H17" s="124"/>
    </row>
    <row r="18" spans="1:8">
      <c r="A18" s="147" t="s">
        <v>482</v>
      </c>
      <c r="B18" s="155">
        <v>0</v>
      </c>
      <c r="C18" s="155">
        <v>0</v>
      </c>
      <c r="D18" s="155">
        <v>0</v>
      </c>
      <c r="E18" s="155">
        <v>2300</v>
      </c>
      <c r="F18" s="155">
        <v>1500.068</v>
      </c>
      <c r="G18" s="155">
        <v>-800</v>
      </c>
      <c r="H18" s="124"/>
    </row>
    <row r="19" spans="1:8">
      <c r="A19" s="147" t="s">
        <v>342</v>
      </c>
      <c r="B19" s="155">
        <v>0</v>
      </c>
      <c r="C19" s="155">
        <v>0</v>
      </c>
      <c r="D19" s="155">
        <v>0</v>
      </c>
      <c r="E19" s="155">
        <v>2480</v>
      </c>
      <c r="F19" s="155">
        <v>-1720</v>
      </c>
      <c r="G19" s="155">
        <v>-460</v>
      </c>
      <c r="H19" s="124"/>
    </row>
    <row r="20" spans="1:8">
      <c r="A20" s="147" t="s">
        <v>333</v>
      </c>
      <c r="B20" s="155">
        <v>0</v>
      </c>
      <c r="C20" s="155">
        <v>0</v>
      </c>
      <c r="D20" s="155">
        <v>0</v>
      </c>
      <c r="E20" s="155">
        <v>33</v>
      </c>
      <c r="F20" s="155">
        <v>32.400999999999996</v>
      </c>
      <c r="G20" s="155">
        <v>32.9</v>
      </c>
      <c r="H20" s="124"/>
    </row>
    <row r="21" spans="1:8">
      <c r="A21" s="147" t="s">
        <v>323</v>
      </c>
      <c r="B21" s="155">
        <v>0</v>
      </c>
      <c r="C21" s="155">
        <v>0</v>
      </c>
      <c r="D21" s="155">
        <v>0</v>
      </c>
      <c r="E21" s="155">
        <v>-121</v>
      </c>
      <c r="F21" s="155">
        <v>-135.23000000000002</v>
      </c>
      <c r="G21" s="155">
        <v>-116</v>
      </c>
      <c r="H21" s="124"/>
    </row>
    <row r="22" spans="1:8">
      <c r="A22" s="147" t="s">
        <v>283</v>
      </c>
      <c r="B22" s="155">
        <v>-803</v>
      </c>
      <c r="C22" s="155">
        <v>154</v>
      </c>
      <c r="D22" s="155">
        <v>3171</v>
      </c>
      <c r="E22" s="155">
        <v>-4474</v>
      </c>
      <c r="F22" s="155">
        <v>0</v>
      </c>
      <c r="G22" s="155">
        <v>0</v>
      </c>
      <c r="H22" s="124"/>
    </row>
    <row r="23" spans="1:8">
      <c r="A23" s="147" t="s">
        <v>364</v>
      </c>
      <c r="B23" s="155">
        <v>0</v>
      </c>
      <c r="C23" s="155">
        <v>0</v>
      </c>
      <c r="D23" s="155">
        <v>0</v>
      </c>
      <c r="E23" s="155">
        <v>620</v>
      </c>
      <c r="F23" s="155">
        <v>0</v>
      </c>
      <c r="G23" s="155">
        <v>4292</v>
      </c>
      <c r="H23" s="124"/>
    </row>
    <row r="24" spans="1:8">
      <c r="A24" s="147" t="s">
        <v>61</v>
      </c>
      <c r="B24" s="155">
        <v>327</v>
      </c>
      <c r="C24" s="155">
        <v>-616</v>
      </c>
      <c r="D24" s="155">
        <v>-3310</v>
      </c>
      <c r="E24" s="155">
        <v>-438</v>
      </c>
      <c r="F24" s="155">
        <v>0</v>
      </c>
      <c r="G24" s="155">
        <v>0</v>
      </c>
      <c r="H24" s="124"/>
    </row>
    <row r="25" spans="1:8">
      <c r="A25" s="147" t="s">
        <v>62</v>
      </c>
      <c r="B25" s="155">
        <v>0</v>
      </c>
      <c r="C25" s="155">
        <v>-4</v>
      </c>
      <c r="D25" s="155">
        <v>-70</v>
      </c>
      <c r="E25" s="155">
        <v>75</v>
      </c>
      <c r="F25" s="155">
        <v>22.009999999999998</v>
      </c>
      <c r="G25" s="155">
        <v>-39</v>
      </c>
      <c r="H25" s="124"/>
    </row>
    <row r="26" spans="1:8">
      <c r="A26" s="148" t="s">
        <v>63</v>
      </c>
      <c r="B26" s="156">
        <v>-476</v>
      </c>
      <c r="C26" s="156">
        <v>-466</v>
      </c>
      <c r="D26" s="156">
        <v>-209</v>
      </c>
      <c r="E26" s="156">
        <v>475</v>
      </c>
      <c r="F26" s="156">
        <v>-300.74900000000002</v>
      </c>
      <c r="G26" s="156">
        <v>2910</v>
      </c>
      <c r="H26" s="124"/>
    </row>
    <row r="27" spans="1:8">
      <c r="A27" s="147"/>
      <c r="B27" s="155"/>
      <c r="C27" s="155"/>
      <c r="D27" s="155"/>
      <c r="E27" s="155"/>
      <c r="F27" s="155"/>
      <c r="G27" s="155"/>
      <c r="H27" s="124"/>
    </row>
    <row r="28" spans="1:8">
      <c r="A28" s="148" t="s">
        <v>66</v>
      </c>
      <c r="B28" s="156">
        <v>-51</v>
      </c>
      <c r="C28" s="156">
        <v>56</v>
      </c>
      <c r="D28" s="156">
        <v>339</v>
      </c>
      <c r="E28" s="156">
        <v>787</v>
      </c>
      <c r="F28" s="156">
        <v>857.98000000000013</v>
      </c>
      <c r="G28" s="156">
        <v>3630</v>
      </c>
      <c r="H28" s="124"/>
    </row>
    <row r="29" spans="1:8">
      <c r="A29" s="147"/>
      <c r="B29" s="155"/>
      <c r="C29" s="155"/>
      <c r="D29" s="155"/>
      <c r="E29" s="155"/>
      <c r="F29" s="155"/>
      <c r="G29" s="155"/>
      <c r="H29" s="124"/>
    </row>
    <row r="30" spans="1:8">
      <c r="A30" s="148" t="s">
        <v>284</v>
      </c>
      <c r="B30" s="156">
        <v>84</v>
      </c>
      <c r="C30" s="156">
        <v>33</v>
      </c>
      <c r="D30" s="156">
        <v>89</v>
      </c>
      <c r="E30" s="156">
        <v>428</v>
      </c>
      <c r="F30" s="156">
        <v>1238</v>
      </c>
      <c r="G30" s="156">
        <v>2040</v>
      </c>
      <c r="H30" s="124"/>
    </row>
    <row r="31" spans="1:8">
      <c r="A31" s="147" t="s">
        <v>68</v>
      </c>
      <c r="B31" s="155">
        <v>0</v>
      </c>
      <c r="C31" s="155">
        <v>0</v>
      </c>
      <c r="D31" s="155">
        <v>0</v>
      </c>
      <c r="E31" s="155">
        <v>23</v>
      </c>
      <c r="F31" s="155">
        <f>-60+4</f>
        <v>-56</v>
      </c>
      <c r="G31" s="155">
        <v>32</v>
      </c>
      <c r="H31" s="124"/>
    </row>
    <row r="32" spans="1:8">
      <c r="A32" s="148" t="s">
        <v>285</v>
      </c>
      <c r="B32" s="156">
        <v>33</v>
      </c>
      <c r="C32" s="156">
        <v>89</v>
      </c>
      <c r="D32" s="156">
        <v>428</v>
      </c>
      <c r="E32" s="156">
        <v>1238</v>
      </c>
      <c r="F32" s="156">
        <v>2040</v>
      </c>
      <c r="G32" s="156">
        <v>5702</v>
      </c>
      <c r="H32" s="124"/>
    </row>
    <row r="33" spans="1:7">
      <c r="A33" s="147"/>
      <c r="B33" s="144"/>
      <c r="C33" s="144"/>
      <c r="D33" s="144"/>
      <c r="E33" s="144"/>
      <c r="F33" s="144"/>
      <c r="G33" s="144"/>
    </row>
    <row r="34" spans="1:7">
      <c r="A34" s="147"/>
      <c r="B34" s="144"/>
      <c r="C34" s="144"/>
      <c r="D34" s="144"/>
      <c r="E34" s="144"/>
      <c r="F34" s="144"/>
      <c r="G34" s="144"/>
    </row>
    <row r="35" spans="1:7">
      <c r="A35" s="147"/>
      <c r="B35" s="144"/>
      <c r="C35" s="144"/>
      <c r="D35" s="144"/>
      <c r="E35" s="144"/>
      <c r="F35" s="144"/>
      <c r="G35" s="144"/>
    </row>
    <row r="36" spans="1:7">
      <c r="A36" s="147"/>
      <c r="B36" s="144"/>
      <c r="C36" s="144"/>
      <c r="D36" s="144"/>
      <c r="E36" s="144"/>
      <c r="F36" s="144"/>
      <c r="G36" s="144"/>
    </row>
    <row r="37" spans="1:7">
      <c r="A37" s="147"/>
      <c r="B37" s="144"/>
      <c r="C37" s="144"/>
      <c r="D37" s="144"/>
      <c r="E37" s="144"/>
      <c r="F37" s="144"/>
      <c r="G37" s="144"/>
    </row>
    <row r="38" spans="1:7">
      <c r="A38" s="147"/>
      <c r="B38" s="144"/>
      <c r="C38" s="144"/>
      <c r="D38" s="144"/>
      <c r="E38" s="144"/>
      <c r="F38" s="144"/>
      <c r="G38" s="144"/>
    </row>
    <row r="39" spans="1:7">
      <c r="A39" s="143"/>
      <c r="B39" s="144"/>
      <c r="C39" s="144"/>
      <c r="D39" s="144"/>
      <c r="E39" s="144"/>
      <c r="F39" s="144"/>
      <c r="G39" s="144"/>
    </row>
    <row r="40" spans="1:7">
      <c r="A40" s="143"/>
      <c r="B40" s="144"/>
      <c r="C40" s="144"/>
      <c r="D40" s="144"/>
      <c r="E40" s="144"/>
      <c r="F40" s="144"/>
      <c r="G40" s="144"/>
    </row>
    <row r="41" spans="1:7">
      <c r="A41" s="143"/>
      <c r="B41" s="150"/>
      <c r="C41" s="150"/>
      <c r="D41" s="150"/>
      <c r="E41" s="150"/>
      <c r="F41" s="150"/>
      <c r="G41" s="150"/>
    </row>
    <row r="42" spans="1:7">
      <c r="A42" s="143"/>
      <c r="B42" s="150"/>
      <c r="C42" s="150"/>
      <c r="D42" s="150"/>
      <c r="E42" s="150"/>
      <c r="F42" s="150"/>
      <c r="G42" s="150"/>
    </row>
    <row r="43" spans="1:7">
      <c r="A43" s="143"/>
      <c r="B43" s="144"/>
      <c r="C43" s="144"/>
      <c r="D43" s="144"/>
      <c r="E43" s="144"/>
      <c r="F43" s="144"/>
      <c r="G43" s="144"/>
    </row>
    <row r="44" spans="1:7">
      <c r="A44" s="143"/>
      <c r="B44" s="144"/>
      <c r="C44" s="144"/>
      <c r="D44" s="144"/>
      <c r="E44" s="144"/>
      <c r="F44" s="144"/>
      <c r="G44" s="144"/>
    </row>
    <row r="45" spans="1:7">
      <c r="A45" s="143"/>
      <c r="B45" s="144"/>
      <c r="C45" s="144"/>
      <c r="D45" s="144"/>
      <c r="E45" s="144"/>
      <c r="F45" s="144"/>
      <c r="G45" s="144"/>
    </row>
    <row r="46" spans="1:7">
      <c r="A46" s="143"/>
      <c r="B46" s="144"/>
      <c r="C46" s="144"/>
      <c r="D46" s="144"/>
      <c r="E46" s="144"/>
      <c r="F46" s="144"/>
      <c r="G46" s="144"/>
    </row>
    <row r="47" spans="1:7">
      <c r="A47" s="143"/>
      <c r="B47" s="144"/>
      <c r="C47" s="180"/>
      <c r="D47" s="180"/>
      <c r="E47" s="180"/>
      <c r="F47" s="180"/>
      <c r="G47" s="180"/>
    </row>
  </sheetData>
  <pageMargins left="0.7" right="0.7" top="0.75" bottom="0.75" header="0.3" footer="0.3"/>
  <pageSetup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C39-BF4B-4F41-B770-3C082022D368}">
  <dimension ref="A1"/>
  <sheetViews>
    <sheetView showGridLines="0" workbookViewId="0"/>
  </sheetViews>
  <sheetFormatPr defaultRowHeight="14.5"/>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D71B-594C-4D58-A172-6B03741D2AD2}">
  <dimension ref="A1:P13"/>
  <sheetViews>
    <sheetView showGridLines="0" view="pageBreakPreview" zoomScale="80" zoomScaleNormal="80" zoomScaleSheetLayoutView="80" workbookViewId="0"/>
  </sheetViews>
  <sheetFormatPr defaultColWidth="8.81640625" defaultRowHeight="13"/>
  <cols>
    <col min="1" max="1" width="31.36328125" style="122" customWidth="1"/>
    <col min="2" max="3" width="12.54296875" style="122" customWidth="1"/>
    <col min="4" max="4" width="12.54296875" style="211" customWidth="1"/>
    <col min="5" max="5" width="4.36328125" style="122" customWidth="1"/>
    <col min="6" max="7" width="13.26953125" style="122" customWidth="1"/>
    <col min="8" max="8" width="13.26953125" style="211" customWidth="1"/>
    <col min="9" max="11" width="11" style="122" customWidth="1"/>
    <col min="12" max="12" width="2" style="211" customWidth="1"/>
    <col min="13" max="15" width="11" style="122" customWidth="1"/>
    <col min="16" max="16" width="2.08984375" style="211" customWidth="1"/>
    <col min="17" max="19" width="11" style="122" customWidth="1"/>
    <col min="20" max="27" width="10.453125" style="122" customWidth="1"/>
    <col min="28" max="16384" width="8.81640625" style="122"/>
  </cols>
  <sheetData>
    <row r="1" spans="1:16">
      <c r="A1" s="132" t="s">
        <v>466</v>
      </c>
      <c r="B1" s="132"/>
      <c r="C1" s="132"/>
      <c r="D1" s="132"/>
      <c r="E1" s="203"/>
      <c r="F1" s="132"/>
      <c r="G1" s="132"/>
      <c r="H1" s="132"/>
      <c r="L1" s="122"/>
      <c r="P1" s="122"/>
    </row>
    <row r="2" spans="1:16" ht="6" customHeight="1">
      <c r="D2" s="122"/>
      <c r="E2" s="211"/>
      <c r="H2" s="122"/>
      <c r="L2" s="122"/>
      <c r="P2" s="122"/>
    </row>
    <row r="3" spans="1:16" ht="22.5" customHeight="1" thickBot="1">
      <c r="A3" s="133" t="s">
        <v>230</v>
      </c>
      <c r="B3" s="134" t="s">
        <v>467</v>
      </c>
      <c r="C3" s="134" t="s">
        <v>440</v>
      </c>
      <c r="D3" s="204" t="s">
        <v>467</v>
      </c>
      <c r="E3" s="205"/>
      <c r="F3" s="134" t="s">
        <v>468</v>
      </c>
      <c r="G3" s="134" t="s">
        <v>440</v>
      </c>
      <c r="H3" s="204" t="s">
        <v>468</v>
      </c>
      <c r="L3" s="122"/>
      <c r="P3" s="122"/>
    </row>
    <row r="4" spans="1:16" ht="13.5" thickTop="1">
      <c r="A4" s="145" t="s">
        <v>3</v>
      </c>
      <c r="B4" s="209"/>
      <c r="C4" s="209"/>
      <c r="D4" s="210"/>
      <c r="E4" s="205"/>
      <c r="F4" s="209"/>
      <c r="G4" s="209"/>
      <c r="H4" s="210"/>
      <c r="L4" s="122"/>
      <c r="P4" s="122"/>
    </row>
    <row r="5" spans="1:16">
      <c r="A5" s="143" t="s">
        <v>4</v>
      </c>
      <c r="B5" s="144">
        <v>14203.6</v>
      </c>
      <c r="C5" s="144">
        <v>0</v>
      </c>
      <c r="D5" s="208">
        <v>14203.6</v>
      </c>
      <c r="E5" s="200"/>
      <c r="F5" s="144">
        <v>8822.2000000000007</v>
      </c>
      <c r="G5" s="144">
        <v>0</v>
      </c>
      <c r="H5" s="208">
        <v>8822.2000000000007</v>
      </c>
      <c r="L5" s="122"/>
      <c r="P5" s="122"/>
    </row>
    <row r="6" spans="1:16">
      <c r="A6" s="143" t="s">
        <v>441</v>
      </c>
      <c r="B6" s="144">
        <v>-9539.4</v>
      </c>
      <c r="C6" s="144">
        <v>-351.1</v>
      </c>
      <c r="D6" s="208">
        <v>-9890.5</v>
      </c>
      <c r="E6" s="200"/>
      <c r="F6" s="144">
        <v>-6400.6</v>
      </c>
      <c r="G6" s="144">
        <v>-185.17000000000002</v>
      </c>
      <c r="H6" s="208">
        <v>-6585.77</v>
      </c>
      <c r="L6" s="122"/>
      <c r="P6" s="122"/>
    </row>
    <row r="7" spans="1:16" s="126" customFormat="1">
      <c r="A7" s="145" t="s">
        <v>12</v>
      </c>
      <c r="B7" s="146">
        <v>4664.2000000000007</v>
      </c>
      <c r="C7" s="146">
        <v>-351.1</v>
      </c>
      <c r="D7" s="206">
        <v>4313.1000000000004</v>
      </c>
      <c r="E7" s="207"/>
      <c r="F7" s="146">
        <v>2421.6000000000004</v>
      </c>
      <c r="G7" s="146">
        <v>-185.17000000000002</v>
      </c>
      <c r="H7" s="206">
        <v>2236.4300000000003</v>
      </c>
    </row>
    <row r="8" spans="1:16">
      <c r="A8" s="143" t="s">
        <v>442</v>
      </c>
      <c r="B8" s="144">
        <v>-1040.8</v>
      </c>
      <c r="C8" s="144">
        <v>56.3</v>
      </c>
      <c r="D8" s="208">
        <v>-984.5</v>
      </c>
      <c r="E8" s="200"/>
      <c r="F8" s="144">
        <v>-608.1</v>
      </c>
      <c r="G8" s="144">
        <v>0</v>
      </c>
      <c r="H8" s="208">
        <v>-608.1</v>
      </c>
      <c r="L8" s="122"/>
      <c r="P8" s="122"/>
    </row>
    <row r="9" spans="1:16">
      <c r="A9" s="143" t="s">
        <v>451</v>
      </c>
      <c r="B9" s="144">
        <v>-2303.5</v>
      </c>
      <c r="C9" s="144">
        <v>294.8</v>
      </c>
      <c r="D9" s="208">
        <v>-2008.7</v>
      </c>
      <c r="E9" s="200"/>
      <c r="F9" s="144">
        <v>-1337.9</v>
      </c>
      <c r="G9" s="144">
        <v>187</v>
      </c>
      <c r="H9" s="208">
        <v>-1150.9000000000001</v>
      </c>
      <c r="L9" s="122"/>
      <c r="P9" s="122"/>
    </row>
    <row r="10" spans="1:16">
      <c r="A10" s="143" t="s">
        <v>452</v>
      </c>
      <c r="B10" s="144">
        <v>121</v>
      </c>
      <c r="C10" s="144">
        <v>-1</v>
      </c>
      <c r="D10" s="208">
        <v>120</v>
      </c>
      <c r="E10" s="200"/>
      <c r="F10" s="144">
        <v>77</v>
      </c>
      <c r="G10" s="144">
        <v>-2.4420000000000002</v>
      </c>
      <c r="H10" s="208">
        <v>74.557999999999993</v>
      </c>
      <c r="L10" s="122"/>
      <c r="P10" s="122"/>
    </row>
    <row r="12" spans="1:16" ht="13" customHeight="1">
      <c r="A12" s="229" t="s">
        <v>454</v>
      </c>
      <c r="B12" s="229"/>
      <c r="C12" s="229"/>
      <c r="D12" s="229"/>
      <c r="E12" s="229"/>
      <c r="F12" s="229"/>
      <c r="G12" s="229"/>
      <c r="H12" s="229"/>
    </row>
    <row r="13" spans="1:16" ht="47.5" customHeight="1">
      <c r="A13" s="229"/>
      <c r="B13" s="229"/>
      <c r="C13" s="229"/>
      <c r="D13" s="229"/>
      <c r="E13" s="229"/>
      <c r="F13" s="229"/>
      <c r="G13" s="229"/>
      <c r="H13" s="229"/>
    </row>
  </sheetData>
  <mergeCells count="1">
    <mergeCell ref="A12:H13"/>
  </mergeCells>
  <pageMargins left="0.7" right="0.7" top="0.75" bottom="0.75" header="0.3" footer="0.3"/>
  <pageSetup scale="72" orientation="portrait" verticalDpi="0"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2CEF-F5F5-4798-8233-4C94CA3115CA}">
  <sheetPr>
    <pageSetUpPr fitToPage="1"/>
  </sheetPr>
  <dimension ref="A1:H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3"/>
  <cols>
    <col min="1" max="1" width="57.54296875" style="122" bestFit="1" customWidth="1"/>
    <col min="2" max="3" width="10.81640625" style="122" bestFit="1" customWidth="1"/>
    <col min="4" max="5" width="10.54296875" style="122" bestFit="1" customWidth="1"/>
    <col min="6" max="16384" width="8.81640625" style="122"/>
  </cols>
  <sheetData>
    <row r="1" spans="1:8">
      <c r="A1" s="132" t="s">
        <v>464</v>
      </c>
      <c r="B1" s="132"/>
      <c r="C1" s="132"/>
      <c r="D1" s="132"/>
      <c r="E1" s="132"/>
    </row>
    <row r="2" spans="1:8" ht="15" thickBot="1">
      <c r="A2" s="133" t="s">
        <v>463</v>
      </c>
      <c r="B2" s="133"/>
      <c r="C2" s="133"/>
      <c r="D2" s="133"/>
      <c r="E2" s="133"/>
    </row>
    <row r="3" spans="1:8" ht="14" thickTop="1" thickBot="1">
      <c r="A3" s="133" t="s">
        <v>230</v>
      </c>
      <c r="B3" s="134">
        <v>2016</v>
      </c>
      <c r="C3" s="134">
        <v>2017</v>
      </c>
      <c r="D3" s="134">
        <v>2018</v>
      </c>
      <c r="E3" s="134">
        <v>2019</v>
      </c>
    </row>
    <row r="4" spans="1:8" ht="13.5" thickTop="1">
      <c r="A4" s="143" t="s">
        <v>4</v>
      </c>
      <c r="B4" s="144">
        <v>12897</v>
      </c>
      <c r="C4" s="144">
        <v>13688</v>
      </c>
      <c r="D4" s="144">
        <v>14568</v>
      </c>
      <c r="E4" s="144">
        <v>15671</v>
      </c>
      <c r="F4" s="124"/>
      <c r="G4" s="124"/>
      <c r="H4" s="124"/>
    </row>
    <row r="5" spans="1:8">
      <c r="A5" s="143" t="s">
        <v>11</v>
      </c>
      <c r="B5" s="144">
        <v>-8686</v>
      </c>
      <c r="C5" s="144">
        <v>-9032</v>
      </c>
      <c r="D5" s="144">
        <v>-9805</v>
      </c>
      <c r="E5" s="144">
        <v>-10616</v>
      </c>
      <c r="F5" s="124"/>
      <c r="G5" s="124"/>
      <c r="H5" s="124"/>
    </row>
    <row r="6" spans="1:8">
      <c r="A6" s="145" t="s">
        <v>12</v>
      </c>
      <c r="B6" s="146">
        <v>4211</v>
      </c>
      <c r="C6" s="146">
        <v>4656</v>
      </c>
      <c r="D6" s="146">
        <v>4763</v>
      </c>
      <c r="E6" s="146">
        <v>5055</v>
      </c>
      <c r="F6" s="124"/>
      <c r="G6" s="124"/>
      <c r="H6" s="124"/>
    </row>
    <row r="7" spans="1:8">
      <c r="A7" s="143" t="s">
        <v>102</v>
      </c>
      <c r="B7" s="144">
        <v>-761</v>
      </c>
      <c r="C7" s="144">
        <v>-819</v>
      </c>
      <c r="D7" s="144">
        <v>-857</v>
      </c>
      <c r="E7" s="144">
        <v>-1047</v>
      </c>
      <c r="F7" s="124"/>
      <c r="G7" s="124"/>
      <c r="H7" s="124"/>
    </row>
    <row r="8" spans="1:8">
      <c r="A8" s="143" t="s">
        <v>95</v>
      </c>
      <c r="B8" s="144">
        <v>-2081</v>
      </c>
      <c r="C8" s="144">
        <v>-2358</v>
      </c>
      <c r="D8" s="144">
        <v>-2387</v>
      </c>
      <c r="E8" s="144">
        <v>-2598</v>
      </c>
      <c r="F8" s="124"/>
      <c r="G8" s="124"/>
      <c r="H8" s="124"/>
    </row>
    <row r="9" spans="1:8">
      <c r="A9" s="143" t="s">
        <v>184</v>
      </c>
      <c r="B9" s="144">
        <v>16</v>
      </c>
      <c r="C9" s="144">
        <v>59</v>
      </c>
      <c r="D9" s="144">
        <v>44</v>
      </c>
      <c r="E9" s="144">
        <v>162</v>
      </c>
      <c r="F9" s="124"/>
      <c r="G9" s="124"/>
      <c r="H9" s="124"/>
    </row>
    <row r="10" spans="1:8">
      <c r="A10" s="143" t="s">
        <v>96</v>
      </c>
      <c r="B10" s="144">
        <v>-21</v>
      </c>
      <c r="C10" s="144">
        <v>-44</v>
      </c>
      <c r="D10" s="144">
        <v>-17</v>
      </c>
      <c r="E10" s="144">
        <v>-32</v>
      </c>
      <c r="F10" s="124"/>
      <c r="G10" s="124"/>
      <c r="H10" s="124"/>
    </row>
    <row r="11" spans="1:8">
      <c r="A11" s="143" t="s">
        <v>13</v>
      </c>
      <c r="B11" s="144">
        <v>-2</v>
      </c>
      <c r="C11" s="153">
        <v>0</v>
      </c>
      <c r="D11" s="144">
        <v>-3</v>
      </c>
      <c r="E11" s="144">
        <v>5</v>
      </c>
      <c r="F11" s="124"/>
      <c r="G11" s="124"/>
      <c r="H11" s="124"/>
    </row>
    <row r="12" spans="1:8">
      <c r="A12" s="143" t="s">
        <v>14</v>
      </c>
      <c r="B12" s="144">
        <v>-65</v>
      </c>
      <c r="C12" s="144">
        <v>75</v>
      </c>
      <c r="D12" s="144">
        <v>-40</v>
      </c>
      <c r="E12" s="144">
        <v>-787</v>
      </c>
      <c r="F12" s="124"/>
      <c r="G12" s="124"/>
      <c r="H12" s="124"/>
    </row>
    <row r="13" spans="1:8">
      <c r="A13" s="148" t="s">
        <v>6</v>
      </c>
      <c r="B13" s="146">
        <v>1298</v>
      </c>
      <c r="C13" s="146">
        <v>1570</v>
      </c>
      <c r="D13" s="146">
        <v>1504</v>
      </c>
      <c r="E13" s="146">
        <v>758</v>
      </c>
      <c r="F13" s="124"/>
      <c r="G13" s="124"/>
      <c r="H13" s="124"/>
    </row>
    <row r="14" spans="1:8">
      <c r="A14" s="143" t="s">
        <v>183</v>
      </c>
      <c r="B14" s="144">
        <v>7</v>
      </c>
      <c r="C14" s="144">
        <v>6</v>
      </c>
      <c r="D14" s="144">
        <v>11</v>
      </c>
      <c r="E14" s="144">
        <v>11</v>
      </c>
      <c r="F14" s="124"/>
      <c r="G14" s="124"/>
      <c r="H14" s="124"/>
    </row>
    <row r="15" spans="1:8">
      <c r="A15" s="143" t="s">
        <v>337</v>
      </c>
      <c r="B15" s="144">
        <v>-100</v>
      </c>
      <c r="C15" s="144">
        <v>-72</v>
      </c>
      <c r="D15" s="144">
        <v>-48</v>
      </c>
      <c r="E15" s="144">
        <v>-30</v>
      </c>
      <c r="F15" s="124"/>
      <c r="G15" s="124"/>
      <c r="H15" s="124"/>
    </row>
    <row r="16" spans="1:8">
      <c r="A16" s="143" t="s">
        <v>329</v>
      </c>
      <c r="B16" s="144"/>
      <c r="C16" s="144"/>
      <c r="D16" s="144"/>
      <c r="E16" s="144">
        <v>-18</v>
      </c>
      <c r="F16" s="124"/>
      <c r="G16" s="124"/>
      <c r="H16" s="124"/>
    </row>
    <row r="17" spans="1:8">
      <c r="A17" s="143" t="s">
        <v>16</v>
      </c>
      <c r="B17" s="144">
        <v>-35</v>
      </c>
      <c r="C17" s="144">
        <v>-30</v>
      </c>
      <c r="D17" s="144">
        <v>-15</v>
      </c>
      <c r="E17" s="144">
        <v>-9</v>
      </c>
      <c r="F17" s="124"/>
      <c r="G17" s="124"/>
      <c r="H17" s="124"/>
    </row>
    <row r="18" spans="1:8">
      <c r="A18" s="148" t="s">
        <v>17</v>
      </c>
      <c r="B18" s="146">
        <v>1170</v>
      </c>
      <c r="C18" s="146">
        <v>1474</v>
      </c>
      <c r="D18" s="146">
        <v>1452</v>
      </c>
      <c r="E18" s="146">
        <v>712</v>
      </c>
      <c r="F18" s="124"/>
      <c r="G18" s="124"/>
      <c r="H18" s="124"/>
    </row>
    <row r="19" spans="1:8">
      <c r="A19" s="143" t="s">
        <v>18</v>
      </c>
      <c r="B19" s="144">
        <v>-240</v>
      </c>
      <c r="C19" s="144">
        <v>-180</v>
      </c>
      <c r="D19" s="144">
        <v>-160</v>
      </c>
      <c r="E19" s="144">
        <v>-122</v>
      </c>
      <c r="F19" s="124"/>
      <c r="G19" s="124"/>
      <c r="H19" s="124"/>
    </row>
    <row r="20" spans="1:8">
      <c r="A20" s="148" t="s">
        <v>120</v>
      </c>
      <c r="B20" s="146">
        <v>931</v>
      </c>
      <c r="C20" s="146">
        <v>1294</v>
      </c>
      <c r="D20" s="146">
        <v>1292</v>
      </c>
      <c r="E20" s="146">
        <v>590</v>
      </c>
      <c r="F20" s="124"/>
      <c r="G20" s="124"/>
      <c r="H20" s="124"/>
    </row>
    <row r="21" spans="1:8">
      <c r="A21" s="148"/>
      <c r="B21" s="146"/>
      <c r="C21" s="146"/>
      <c r="D21" s="146"/>
      <c r="E21" s="146"/>
    </row>
    <row r="22" spans="1:8">
      <c r="A22" s="148" t="s">
        <v>92</v>
      </c>
      <c r="B22" s="146"/>
      <c r="C22" s="146"/>
      <c r="D22" s="146"/>
      <c r="E22" s="146"/>
    </row>
    <row r="23" spans="1:8">
      <c r="A23" s="143" t="s">
        <v>93</v>
      </c>
      <c r="B23" s="144">
        <v>-368</v>
      </c>
      <c r="C23" s="144">
        <v>-5</v>
      </c>
      <c r="D23" s="144">
        <v>46</v>
      </c>
      <c r="E23" s="144">
        <v>52</v>
      </c>
      <c r="F23" s="124"/>
      <c r="G23" s="124"/>
      <c r="H23" s="124"/>
    </row>
    <row r="24" spans="1:8">
      <c r="A24" s="143" t="s">
        <v>94</v>
      </c>
      <c r="B24" s="144">
        <v>32</v>
      </c>
      <c r="C24" s="144">
        <v>-121</v>
      </c>
      <c r="D24" s="144">
        <v>68</v>
      </c>
      <c r="E24" s="144">
        <v>13</v>
      </c>
      <c r="F24" s="124"/>
      <c r="G24" s="124"/>
      <c r="H24" s="124"/>
    </row>
    <row r="25" spans="1:8">
      <c r="A25" s="148" t="s">
        <v>265</v>
      </c>
      <c r="B25" s="146">
        <v>-335</v>
      </c>
      <c r="C25" s="146">
        <v>-126</v>
      </c>
      <c r="D25" s="146">
        <v>114</v>
      </c>
      <c r="E25" s="146">
        <v>65</v>
      </c>
      <c r="F25" s="124"/>
      <c r="G25" s="124"/>
      <c r="H25" s="124"/>
    </row>
    <row r="26" spans="1:8">
      <c r="A26" s="148" t="s">
        <v>266</v>
      </c>
      <c r="B26" s="146">
        <v>595</v>
      </c>
      <c r="C26" s="146">
        <v>1168</v>
      </c>
      <c r="D26" s="146">
        <v>1406</v>
      </c>
      <c r="E26" s="146">
        <v>655</v>
      </c>
      <c r="F26" s="124"/>
      <c r="G26" s="124"/>
      <c r="H26" s="124"/>
    </row>
    <row r="27" spans="1:8">
      <c r="A27" s="147"/>
      <c r="B27" s="144"/>
      <c r="C27" s="144"/>
      <c r="D27" s="144"/>
      <c r="E27" s="144"/>
    </row>
    <row r="28" spans="1:8">
      <c r="A28" s="147" t="s">
        <v>267</v>
      </c>
      <c r="B28" s="144"/>
      <c r="C28" s="144"/>
      <c r="D28" s="144"/>
      <c r="E28" s="144"/>
    </row>
    <row r="29" spans="1:8">
      <c r="A29" s="143" t="s">
        <v>336</v>
      </c>
      <c r="B29" s="144">
        <v>928</v>
      </c>
      <c r="C29" s="144">
        <v>1287</v>
      </c>
      <c r="D29" s="144">
        <v>1286</v>
      </c>
      <c r="E29" s="144">
        <v>589</v>
      </c>
      <c r="F29" s="124"/>
      <c r="G29" s="124"/>
      <c r="H29" s="124"/>
    </row>
    <row r="30" spans="1:8">
      <c r="A30" s="143" t="s">
        <v>19</v>
      </c>
      <c r="B30" s="144">
        <v>2</v>
      </c>
      <c r="C30" s="144">
        <v>7</v>
      </c>
      <c r="D30" s="144">
        <v>6</v>
      </c>
      <c r="E30" s="144">
        <v>1</v>
      </c>
      <c r="F30" s="124"/>
      <c r="G30" s="124"/>
      <c r="H30" s="124"/>
    </row>
    <row r="31" spans="1:8">
      <c r="A31" s="147"/>
      <c r="B31" s="144"/>
      <c r="C31" s="144"/>
      <c r="D31" s="144"/>
      <c r="E31" s="144"/>
    </row>
    <row r="32" spans="1:8">
      <c r="A32" s="147" t="s">
        <v>189</v>
      </c>
      <c r="B32" s="144"/>
      <c r="C32" s="144"/>
      <c r="D32" s="144"/>
      <c r="E32" s="144"/>
    </row>
    <row r="33" spans="1:8">
      <c r="A33" s="143" t="s">
        <v>336</v>
      </c>
      <c r="B33" s="144">
        <v>593</v>
      </c>
      <c r="C33" s="144">
        <v>1160</v>
      </c>
      <c r="D33" s="144">
        <v>1400</v>
      </c>
      <c r="E33" s="144">
        <v>654</v>
      </c>
      <c r="F33" s="124"/>
      <c r="G33" s="124"/>
      <c r="H33" s="124"/>
    </row>
    <row r="34" spans="1:8">
      <c r="A34" s="143" t="s">
        <v>19</v>
      </c>
      <c r="B34" s="144">
        <v>2</v>
      </c>
      <c r="C34" s="144">
        <v>8</v>
      </c>
      <c r="D34" s="144">
        <v>6</v>
      </c>
      <c r="E34" s="144">
        <v>1</v>
      </c>
      <c r="F34" s="124"/>
      <c r="G34" s="124"/>
      <c r="H34" s="124"/>
    </row>
    <row r="35" spans="1:8">
      <c r="A35" s="143"/>
      <c r="B35" s="144"/>
      <c r="C35" s="144"/>
      <c r="D35" s="144"/>
      <c r="E35" s="144"/>
    </row>
    <row r="36" spans="1:8">
      <c r="A36" s="145" t="s">
        <v>188</v>
      </c>
      <c r="B36" s="146"/>
      <c r="C36" s="146"/>
      <c r="D36" s="146"/>
      <c r="E36" s="146"/>
    </row>
    <row r="37" spans="1:8">
      <c r="A37" s="143" t="s">
        <v>9</v>
      </c>
      <c r="B37" s="150">
        <v>13.93</v>
      </c>
      <c r="C37" s="150">
        <v>19.29</v>
      </c>
      <c r="D37" s="150">
        <v>19.239999999999998</v>
      </c>
      <c r="E37" s="150">
        <v>8.77</v>
      </c>
      <c r="F37" s="125"/>
      <c r="G37" s="125"/>
      <c r="H37" s="125"/>
    </row>
    <row r="38" spans="1:8">
      <c r="A38" s="143" t="s">
        <v>20</v>
      </c>
      <c r="B38" s="150">
        <v>13.89</v>
      </c>
      <c r="C38" s="150">
        <v>19.170000000000002</v>
      </c>
      <c r="D38" s="150">
        <v>19.09</v>
      </c>
      <c r="E38" s="150">
        <v>8.74</v>
      </c>
      <c r="F38" s="125"/>
      <c r="G38" s="125"/>
      <c r="H38" s="125"/>
    </row>
    <row r="39" spans="1:8">
      <c r="A39" s="143"/>
      <c r="B39" s="144"/>
      <c r="C39" s="144"/>
      <c r="D39" s="144"/>
      <c r="E39" s="144"/>
    </row>
    <row r="40" spans="1:8" ht="16.5">
      <c r="A40" s="145" t="s">
        <v>461</v>
      </c>
      <c r="B40" s="146"/>
      <c r="C40" s="146"/>
      <c r="D40" s="146"/>
      <c r="E40" s="146"/>
    </row>
    <row r="41" spans="1:8">
      <c r="A41" s="143" t="s">
        <v>80</v>
      </c>
      <c r="B41" s="144">
        <v>66663816</v>
      </c>
      <c r="C41" s="144">
        <v>66725249</v>
      </c>
      <c r="D41" s="144">
        <v>66980902</v>
      </c>
      <c r="E41" s="144">
        <v>67342244</v>
      </c>
      <c r="F41" s="124"/>
      <c r="G41" s="124"/>
      <c r="H41" s="124"/>
    </row>
    <row r="42" spans="1:8">
      <c r="A42" s="143" t="s">
        <v>81</v>
      </c>
      <c r="B42" s="144">
        <v>66655995.509589046</v>
      </c>
      <c r="C42" s="144">
        <v>66706398.326027401</v>
      </c>
      <c r="D42" s="144">
        <v>66854133</v>
      </c>
      <c r="E42" s="144">
        <v>67279875.380821913</v>
      </c>
      <c r="F42" s="124"/>
      <c r="G42" s="124"/>
      <c r="H42" s="124"/>
    </row>
    <row r="43" spans="1:8">
      <c r="A43" s="143" t="s">
        <v>82</v>
      </c>
      <c r="B43" s="144">
        <v>66826824.509589046</v>
      </c>
      <c r="C43" s="144">
        <v>67142319.326027393</v>
      </c>
      <c r="D43" s="144">
        <v>67362405</v>
      </c>
      <c r="E43" s="144">
        <v>67484564.942465752</v>
      </c>
      <c r="F43" s="124"/>
      <c r="G43" s="124"/>
      <c r="H43" s="124"/>
    </row>
    <row r="44" spans="1:8">
      <c r="A44" s="217"/>
      <c r="B44" s="144"/>
      <c r="C44" s="144"/>
      <c r="D44" s="144"/>
      <c r="E44" s="144"/>
      <c r="F44" s="124"/>
      <c r="G44" s="124"/>
      <c r="H44" s="124"/>
    </row>
    <row r="45" spans="1:8">
      <c r="A45" s="2" t="s">
        <v>465</v>
      </c>
    </row>
    <row r="46" spans="1:8">
      <c r="A46" s="2" t="s">
        <v>462</v>
      </c>
    </row>
  </sheetData>
  <pageMargins left="0.7" right="0.7" top="0.75" bottom="0.75" header="0.3" footer="0.3"/>
  <pageSetup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ColWidth="8.81640625" defaultRowHeight="14.5"/>
  <cols>
    <col min="1" max="1" width="33.453125" customWidth="1"/>
    <col min="2" max="2" width="10.453125" bestFit="1" customWidth="1"/>
    <col min="3" max="3" width="8.54296875" bestFit="1" customWidth="1"/>
    <col min="4" max="4" width="8.453125" customWidth="1"/>
    <col min="5" max="5" width="6.81640625" bestFit="1" customWidth="1"/>
    <col min="6" max="6" width="5.453125" customWidth="1"/>
    <col min="7" max="7" width="10.453125" bestFit="1" customWidth="1"/>
    <col min="11" max="11" width="3.453125" customWidth="1"/>
  </cols>
  <sheetData>
    <row r="1" spans="1:17">
      <c r="L1" s="112" t="s">
        <v>235</v>
      </c>
    </row>
    <row r="2" spans="1:17">
      <c r="B2" s="112">
        <v>43100</v>
      </c>
      <c r="C2" s="113"/>
      <c r="D2" s="113"/>
      <c r="E2" s="113"/>
      <c r="F2" s="113"/>
      <c r="G2" s="112">
        <v>43373</v>
      </c>
      <c r="H2" s="113"/>
      <c r="L2" s="112">
        <f>+G2</f>
        <v>43373</v>
      </c>
      <c r="M2" s="113"/>
    </row>
    <row r="3" spans="1:17" ht="20.5" thickBot="1">
      <c r="A3" s="80" t="s">
        <v>72</v>
      </c>
      <c r="B3" s="111" t="s">
        <v>231</v>
      </c>
      <c r="C3" s="114" t="s">
        <v>232</v>
      </c>
      <c r="D3" s="111" t="s">
        <v>234</v>
      </c>
      <c r="E3" s="111" t="s">
        <v>233</v>
      </c>
      <c r="F3" s="2"/>
      <c r="G3" s="111" t="s">
        <v>231</v>
      </c>
      <c r="H3" s="114" t="s">
        <v>232</v>
      </c>
      <c r="I3" s="111" t="s">
        <v>234</v>
      </c>
      <c r="J3" s="111" t="s">
        <v>233</v>
      </c>
      <c r="L3" s="111"/>
      <c r="M3" s="114" t="s">
        <v>232</v>
      </c>
      <c r="N3" s="111"/>
      <c r="O3" s="111" t="s">
        <v>233</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128</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119</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190</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236</v>
      </c>
      <c r="C17" s="118" t="e">
        <f>+C11/C15</f>
        <v>#REF!</v>
      </c>
      <c r="H17" s="118" t="e">
        <f>+H11/H15</f>
        <v>#REF!</v>
      </c>
      <c r="M17" s="118" t="e">
        <f>+M11/M15</f>
        <v>#REF!</v>
      </c>
    </row>
  </sheetData>
  <pageMargins left="0.7" right="0.7" top="0.75" bottom="0.75" header="0.3" footer="0.3"/>
  <pageSetup scale="60" orientation="portrait" verticalDpi="0" r:id="rId1"/>
  <colBreaks count="1" manualBreakCount="1">
    <brk id="15" max="1048575" man="1"/>
  </colBreaks>
  <ignoredErrors>
    <ignoredError sqref="B7:K8 M7:M8 O7:O8"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ColWidth="8.81640625" defaultRowHeight="14.5"/>
  <cols>
    <col min="1" max="1" width="41.453125" customWidth="1"/>
    <col min="2" max="4" width="10.81640625" customWidth="1"/>
    <col min="5" max="5" width="3.453125" customWidth="1"/>
    <col min="8" max="8" width="35.453125" bestFit="1" customWidth="1"/>
    <col min="9" max="11" width="12.453125" customWidth="1"/>
    <col min="12" max="12" width="3.453125" customWidth="1"/>
    <col min="16" max="16" width="9.453125" customWidth="1"/>
    <col min="18" max="18" width="9.453125" bestFit="1" customWidth="1"/>
    <col min="19" max="19" width="12" customWidth="1"/>
    <col min="23" max="23" width="45.453125" bestFit="1" customWidth="1"/>
  </cols>
  <sheetData>
    <row r="1" spans="1:31">
      <c r="A1" s="1" t="s">
        <v>207</v>
      </c>
      <c r="P1" s="51"/>
    </row>
    <row r="2" spans="1:31" ht="15" thickBot="1">
      <c r="A2" s="44" t="s">
        <v>181</v>
      </c>
      <c r="B2" s="36"/>
      <c r="C2" s="36"/>
      <c r="D2" s="36"/>
      <c r="E2" s="36"/>
      <c r="F2" s="36"/>
      <c r="G2" s="36"/>
      <c r="AC2" t="s">
        <v>163</v>
      </c>
    </row>
    <row r="3" spans="1:31" ht="21.5" thickBot="1">
      <c r="A3" s="6" t="s">
        <v>2</v>
      </c>
      <c r="B3" s="17" t="s">
        <v>201</v>
      </c>
      <c r="C3" s="17" t="s">
        <v>202</v>
      </c>
      <c r="D3" s="17" t="s">
        <v>215</v>
      </c>
      <c r="E3" s="17"/>
      <c r="F3" s="17" t="s">
        <v>203</v>
      </c>
      <c r="G3" s="38"/>
      <c r="H3" s="6" t="s">
        <v>2</v>
      </c>
      <c r="I3" s="17" t="s">
        <v>196</v>
      </c>
      <c r="J3" s="17" t="s">
        <v>199</v>
      </c>
      <c r="K3" s="17" t="s">
        <v>215</v>
      </c>
      <c r="L3" s="17"/>
      <c r="M3" s="17" t="s">
        <v>195</v>
      </c>
      <c r="P3" s="72" t="s">
        <v>205</v>
      </c>
      <c r="AC3" s="2" t="s">
        <v>120</v>
      </c>
      <c r="AE3">
        <v>612</v>
      </c>
    </row>
    <row r="4" spans="1:31" ht="15" thickTop="1">
      <c r="A4" s="2" t="s">
        <v>4</v>
      </c>
      <c r="B4" s="33">
        <f>+Q103</f>
        <v>17537.113000000001</v>
      </c>
      <c r="C4" s="33" t="e">
        <f>#REF!</f>
        <v>#REF!</v>
      </c>
      <c r="D4" s="33">
        <f>185.776+4.72</f>
        <v>190.49600000000001</v>
      </c>
      <c r="E4" s="83" t="s">
        <v>216</v>
      </c>
      <c r="F4" s="33" t="e">
        <f t="shared" ref="F4:F15" si="0">+B4-C4+D4</f>
        <v>#REF!</v>
      </c>
      <c r="G4" s="33"/>
      <c r="H4" s="2" t="str">
        <f t="shared" ref="H4:H15" si="1">+A4</f>
        <v>Net sales</v>
      </c>
      <c r="I4" s="33">
        <f>+R103</f>
        <v>14366.842000000001</v>
      </c>
      <c r="J4" s="33" t="e">
        <f>#REF!</f>
        <v>#REF!</v>
      </c>
      <c r="K4" s="33">
        <f>61.644+3.783</f>
        <v>65.426999999999992</v>
      </c>
      <c r="L4" s="83" t="s">
        <v>216</v>
      </c>
      <c r="M4" s="33" t="e">
        <f t="shared" ref="M4:M12" si="2">+I4-J4+K4</f>
        <v>#REF!</v>
      </c>
      <c r="O4" s="52" t="s">
        <v>206</v>
      </c>
      <c r="AC4" s="2" t="s">
        <v>123</v>
      </c>
      <c r="AE4">
        <f>320+691</f>
        <v>1011</v>
      </c>
    </row>
    <row r="5" spans="1:31">
      <c r="A5" s="2" t="s">
        <v>11</v>
      </c>
      <c r="B5" s="33">
        <f>+Q104</f>
        <v>-10970.857</v>
      </c>
      <c r="C5" s="33" t="e">
        <f>#REF!</f>
        <v>#REF!</v>
      </c>
      <c r="D5" s="33">
        <f>-185.776-9.502-0.761</f>
        <v>-196.03900000000002</v>
      </c>
      <c r="E5" s="83" t="s">
        <v>216</v>
      </c>
      <c r="F5" s="33" t="e">
        <f t="shared" si="0"/>
        <v>#REF!</v>
      </c>
      <c r="G5" s="33"/>
      <c r="H5" s="2" t="str">
        <f t="shared" si="1"/>
        <v>Cost of goods and services</v>
      </c>
      <c r="I5" s="33">
        <f>+R104</f>
        <v>-8999.3279999999995</v>
      </c>
      <c r="J5" s="33" t="e">
        <f>#REF!</f>
        <v>#REF!</v>
      </c>
      <c r="K5" s="33">
        <f>-61.644-5.208-7.271</f>
        <v>-74.123000000000005</v>
      </c>
      <c r="L5" s="83" t="s">
        <v>216</v>
      </c>
      <c r="M5" s="33" t="e">
        <f t="shared" si="2"/>
        <v>#REF!</v>
      </c>
      <c r="N5" s="86"/>
      <c r="O5" s="18" t="e">
        <f>+N5+M5</f>
        <v>#REF!</v>
      </c>
      <c r="P5" s="52" t="s">
        <v>169</v>
      </c>
      <c r="AC5" s="2" t="s">
        <v>124</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125</v>
      </c>
      <c r="AE6">
        <f>699-AE4</f>
        <v>-312</v>
      </c>
    </row>
    <row r="7" spans="1:31">
      <c r="A7" s="2" t="s">
        <v>152</v>
      </c>
      <c r="B7" s="33">
        <f>+Q107+Q108</f>
        <v>-5344.6570000000002</v>
      </c>
      <c r="C7" s="33" t="e">
        <f>#REF!</f>
        <v>#REF!</v>
      </c>
      <c r="D7" s="33">
        <f>-8.169+3.612</f>
        <v>-4.5570000000000004</v>
      </c>
      <c r="E7" s="83" t="s">
        <v>216</v>
      </c>
      <c r="F7" s="33" t="e">
        <f t="shared" si="0"/>
        <v>#REF!</v>
      </c>
      <c r="G7" s="82"/>
      <c r="H7" s="2" t="str">
        <f t="shared" si="1"/>
        <v>Selling and administrative expenses</v>
      </c>
      <c r="I7" s="33">
        <f>+R107+R108</f>
        <v>-4400.8099999999995</v>
      </c>
      <c r="J7" s="33" t="e">
        <f>#REF!</f>
        <v>#REF!</v>
      </c>
      <c r="K7" s="33">
        <v>-3.234</v>
      </c>
      <c r="L7" s="83" t="s">
        <v>216</v>
      </c>
      <c r="M7" s="33" t="e">
        <f t="shared" si="2"/>
        <v>#REF!</v>
      </c>
    </row>
    <row r="8" spans="1:31">
      <c r="A8" s="2" t="s">
        <v>153</v>
      </c>
      <c r="B8" s="33">
        <f>+Q109+Q110+Q111</f>
        <v>42.048999999999999</v>
      </c>
      <c r="C8" s="33" t="e">
        <f>#REF!</f>
        <v>#REF!</v>
      </c>
      <c r="D8" s="33">
        <f>-4.859-0.761+0.76</f>
        <v>-4.8600000000000003</v>
      </c>
      <c r="E8" s="83" t="s">
        <v>216</v>
      </c>
      <c r="F8" s="33" t="e">
        <f t="shared" si="0"/>
        <v>#REF!</v>
      </c>
      <c r="G8" s="82"/>
      <c r="H8" s="2" t="str">
        <f t="shared" si="1"/>
        <v>Other operating revenues and expenses</v>
      </c>
      <c r="I8" s="33">
        <f>+R109+R110+R111</f>
        <v>37.036000000000023</v>
      </c>
      <c r="J8" s="33" t="e">
        <f>#REF!</f>
        <v>#REF!</v>
      </c>
      <c r="K8" s="33">
        <f>-4.245+7.721-0.45</f>
        <v>3.0259999999999998</v>
      </c>
      <c r="L8" s="83" t="s">
        <v>216</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216</v>
      </c>
      <c r="F11" s="33" t="e">
        <f t="shared" si="0"/>
        <v>#REF!</v>
      </c>
      <c r="G11" s="82"/>
      <c r="H11" s="2" t="str">
        <f t="shared" si="1"/>
        <v>Net interest</v>
      </c>
      <c r="I11" s="33">
        <f>+R115</f>
        <v>-4.7300000000000013</v>
      </c>
      <c r="J11" s="33" t="e">
        <f>#REF!</f>
        <v>#REF!</v>
      </c>
      <c r="K11" s="33">
        <v>7.6999999999999999E-2</v>
      </c>
      <c r="L11" s="83" t="s">
        <v>216</v>
      </c>
      <c r="M11" s="33" t="e">
        <f t="shared" si="2"/>
        <v>#REF!</v>
      </c>
      <c r="N11" s="85"/>
    </row>
    <row r="12" spans="1:31">
      <c r="A12" s="2" t="s">
        <v>16</v>
      </c>
      <c r="B12" s="33">
        <f>+Q116</f>
        <v>-40.210999999999999</v>
      </c>
      <c r="C12" s="33" t="e">
        <f>#REF!</f>
        <v>#REF!</v>
      </c>
      <c r="D12" s="33">
        <f>-0.023+0.02</f>
        <v>-2.9999999999999992E-3</v>
      </c>
      <c r="E12" s="83" t="s">
        <v>216</v>
      </c>
      <c r="F12" s="33" t="e">
        <f t="shared" si="0"/>
        <v>#REF!</v>
      </c>
      <c r="G12" s="82"/>
      <c r="H12" s="2" t="str">
        <f t="shared" si="1"/>
        <v>Other financial items</v>
      </c>
      <c r="I12" s="33">
        <f>+R116</f>
        <v>-32.298000000000009</v>
      </c>
      <c r="J12" s="33" t="e">
        <f>#REF!</f>
        <v>#REF!</v>
      </c>
      <c r="K12" s="33">
        <v>-0.13200000000000001</v>
      </c>
      <c r="L12" s="83" t="s">
        <v>216</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163</v>
      </c>
    </row>
    <row r="16" spans="1:31" ht="7.5" customHeight="1">
      <c r="A16" s="20"/>
      <c r="B16" s="64"/>
      <c r="C16" s="64"/>
      <c r="D16" s="64"/>
      <c r="E16" s="64"/>
      <c r="F16" s="64"/>
      <c r="G16" s="81"/>
      <c r="H16" s="20"/>
      <c r="I16" s="64"/>
      <c r="J16" s="64"/>
      <c r="K16" s="64"/>
      <c r="L16" s="64"/>
      <c r="M16" s="64"/>
    </row>
    <row r="17" spans="1:24" ht="12" customHeight="1">
      <c r="A17" s="84" t="s">
        <v>217</v>
      </c>
      <c r="B17" s="64"/>
      <c r="C17" s="64"/>
      <c r="D17" s="64"/>
      <c r="E17" s="64"/>
      <c r="F17" s="64"/>
      <c r="G17" s="81"/>
      <c r="H17" s="84" t="s">
        <v>217</v>
      </c>
      <c r="I17" s="64"/>
      <c r="J17" s="64"/>
      <c r="K17" s="64"/>
      <c r="L17" s="64"/>
      <c r="M17" s="64"/>
    </row>
    <row r="18" spans="1:24">
      <c r="A18" s="74" t="s">
        <v>211</v>
      </c>
      <c r="F18" s="18"/>
      <c r="H18" s="74" t="s">
        <v>211</v>
      </c>
      <c r="W18" t="s">
        <v>167</v>
      </c>
      <c r="X18">
        <v>1971</v>
      </c>
    </row>
    <row r="20" spans="1:24">
      <c r="A20" s="1" t="s">
        <v>208</v>
      </c>
    </row>
    <row r="21" spans="1:24" ht="15" thickBot="1">
      <c r="A21" t="s">
        <v>155</v>
      </c>
      <c r="B21" s="36"/>
      <c r="C21" s="36"/>
      <c r="D21" s="36"/>
      <c r="E21" s="36"/>
      <c r="F21" s="36"/>
      <c r="G21" s="36"/>
    </row>
    <row r="22" spans="1:24" ht="21.5" thickBot="1">
      <c r="A22" s="6" t="s">
        <v>2</v>
      </c>
      <c r="B22" s="17" t="s">
        <v>191</v>
      </c>
      <c r="C22" s="17" t="s">
        <v>192</v>
      </c>
      <c r="D22" s="17" t="s">
        <v>215</v>
      </c>
      <c r="E22" s="17"/>
      <c r="F22" s="17" t="s">
        <v>193</v>
      </c>
      <c r="G22" s="38"/>
      <c r="H22" s="6" t="s">
        <v>2</v>
      </c>
      <c r="I22" s="17" t="s">
        <v>194</v>
      </c>
      <c r="J22" s="17" t="s">
        <v>200</v>
      </c>
      <c r="K22" s="17" t="s">
        <v>215</v>
      </c>
      <c r="L22" s="17"/>
      <c r="M22" s="17" t="s">
        <v>195</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170</v>
      </c>
      <c r="B25" s="11">
        <f>+T130+T131+0.21+T129+T127</f>
        <v>779.84500000000003</v>
      </c>
      <c r="C25" s="11" t="e">
        <f>#REF!+#REF!+#REF!</f>
        <v>#REF!</v>
      </c>
      <c r="D25" s="5"/>
      <c r="E25" s="5"/>
      <c r="F25" s="5" t="e">
        <f>+B25-C25+D25</f>
        <v>#REF!</v>
      </c>
      <c r="G25" s="5" t="s">
        <v>164</v>
      </c>
      <c r="H25" s="35" t="s">
        <v>170</v>
      </c>
      <c r="I25" s="11">
        <f>+U130+U131+U129+U127</f>
        <v>784.97299999999996</v>
      </c>
      <c r="J25" s="5" t="e">
        <f>#REF!+#REF!+#REF!</f>
        <v>#REF!</v>
      </c>
      <c r="K25" s="5"/>
      <c r="L25" s="5"/>
      <c r="M25" s="5" t="e">
        <f>+I25-J25+K25</f>
        <v>#REF!</v>
      </c>
      <c r="T25" s="2"/>
      <c r="U25" s="5"/>
      <c r="V25" s="2"/>
    </row>
    <row r="26" spans="1:24" hidden="1">
      <c r="A26" s="41" t="s">
        <v>130</v>
      </c>
      <c r="B26" s="40"/>
      <c r="C26" s="5"/>
      <c r="D26" s="5"/>
      <c r="E26" s="5"/>
      <c r="F26" s="5">
        <f>+B26-C26+D26</f>
        <v>0</v>
      </c>
      <c r="G26" s="5" t="s">
        <v>198</v>
      </c>
      <c r="H26" s="41" t="s">
        <v>130</v>
      </c>
      <c r="I26" s="40"/>
      <c r="J26" s="5"/>
      <c r="K26" s="5"/>
      <c r="L26" s="5"/>
      <c r="M26" s="5">
        <f>+I26-J26+K26</f>
        <v>0</v>
      </c>
      <c r="V26" s="7"/>
    </row>
    <row r="27" spans="1:24" hidden="1">
      <c r="A27" s="41" t="s">
        <v>119</v>
      </c>
      <c r="B27" s="40"/>
      <c r="C27" s="5"/>
      <c r="D27" s="5"/>
      <c r="E27" s="5"/>
      <c r="F27" s="5">
        <f>+B27-C27+D27</f>
        <v>0</v>
      </c>
      <c r="G27" s="5"/>
      <c r="H27" s="41" t="s">
        <v>119</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216</v>
      </c>
      <c r="F30" s="5" t="e">
        <f t="shared" ref="F30:F36" si="3">+B30-C30+D30</f>
        <v>#REF!</v>
      </c>
      <c r="G30" s="5" t="s">
        <v>164</v>
      </c>
      <c r="H30" s="35" t="s">
        <v>30</v>
      </c>
      <c r="I30" s="11">
        <f>+U138+U136</f>
        <v>8482.9979999999996</v>
      </c>
      <c r="J30" s="5" t="e">
        <f>+#REF!+#REF!+#REF!</f>
        <v>#REF!</v>
      </c>
      <c r="K30" s="5">
        <f>143.478+12.179</f>
        <v>155.65700000000001</v>
      </c>
      <c r="L30" s="83" t="s">
        <v>216</v>
      </c>
      <c r="M30" s="5" t="e">
        <f t="shared" ref="M30:M36" si="4">+I30-J30+K30</f>
        <v>#REF!</v>
      </c>
      <c r="N30" s="85"/>
      <c r="P30" s="85"/>
    </row>
    <row r="31" spans="1:24">
      <c r="A31" s="35" t="s">
        <v>119</v>
      </c>
      <c r="B31" s="11">
        <v>0</v>
      </c>
      <c r="C31" s="5">
        <v>0</v>
      </c>
      <c r="D31" s="5"/>
      <c r="E31" s="83"/>
      <c r="F31" s="5"/>
      <c r="G31" s="5">
        <v>0</v>
      </c>
      <c r="H31" s="35" t="s">
        <v>119</v>
      </c>
      <c r="I31" s="11"/>
      <c r="J31" s="5" t="e">
        <f>+#REF!</f>
        <v>#REF!</v>
      </c>
      <c r="K31" s="5" t="e">
        <f>+J31</f>
        <v>#REF!</v>
      </c>
      <c r="L31" s="83" t="s">
        <v>216</v>
      </c>
      <c r="M31" s="5" t="e">
        <f t="shared" si="4"/>
        <v>#REF!</v>
      </c>
      <c r="N31" s="85"/>
      <c r="O31" t="s">
        <v>228</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216</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216</v>
      </c>
      <c r="M33" s="5">
        <f t="shared" si="4"/>
        <v>840.48099999999999</v>
      </c>
      <c r="O33" s="85"/>
    </row>
    <row r="34" spans="1:16" hidden="1">
      <c r="A34" s="41" t="s">
        <v>131</v>
      </c>
      <c r="B34" s="40"/>
      <c r="C34" s="5"/>
      <c r="D34" s="5"/>
      <c r="E34" s="5"/>
      <c r="F34" s="5">
        <f t="shared" si="3"/>
        <v>0</v>
      </c>
      <c r="G34" s="5"/>
      <c r="H34" s="41" t="s">
        <v>131</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197</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113</v>
      </c>
      <c r="B39" s="10"/>
      <c r="C39" s="10"/>
      <c r="D39" s="10"/>
      <c r="E39" s="10"/>
      <c r="F39" s="10"/>
      <c r="G39" s="10"/>
      <c r="H39" s="7" t="s">
        <v>113</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117</v>
      </c>
      <c r="B41" s="5">
        <f>+T151+T154+T155+T156</f>
        <v>2147.7199999999998</v>
      </c>
      <c r="C41" s="5" t="e">
        <f>#REF!</f>
        <v>#REF!</v>
      </c>
      <c r="D41" s="5"/>
      <c r="E41" s="5"/>
      <c r="F41" s="5" t="e">
        <f>+B41-C41+D41</f>
        <v>#REF!</v>
      </c>
      <c r="G41" s="5"/>
      <c r="H41" s="2" t="s">
        <v>117</v>
      </c>
      <c r="I41" s="5">
        <f>+U151+U154+U155+U156</f>
        <v>1636.7370000000001</v>
      </c>
      <c r="J41" s="5" t="e">
        <f>#REF!</f>
        <v>#REF!</v>
      </c>
      <c r="K41" s="5"/>
      <c r="L41" s="83" t="s">
        <v>216</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114</v>
      </c>
      <c r="B45" s="11">
        <f>+T161+T164+T163</f>
        <v>7422.9459999999999</v>
      </c>
      <c r="C45" s="5" t="e">
        <f>#REF!</f>
        <v>#REF!</v>
      </c>
      <c r="D45" s="5">
        <v>1115.471</v>
      </c>
      <c r="E45" s="83" t="s">
        <v>216</v>
      </c>
      <c r="F45" s="5" t="e">
        <f t="shared" si="5"/>
        <v>#REF!</v>
      </c>
      <c r="G45" s="5"/>
      <c r="H45" s="2" t="s">
        <v>114</v>
      </c>
      <c r="I45" s="11">
        <f>+U161+U164+U163</f>
        <v>7152.7170000000006</v>
      </c>
      <c r="J45" s="5" t="e">
        <f>#REF!</f>
        <v>#REF!</v>
      </c>
      <c r="K45" s="5">
        <f>+K30+33.955-4.135</f>
        <v>185.47700000000003</v>
      </c>
      <c r="L45" s="83" t="s">
        <v>216</v>
      </c>
      <c r="M45" s="5" t="e">
        <f t="shared" si="6"/>
        <v>#REF!</v>
      </c>
      <c r="N45" s="85"/>
      <c r="P45" s="85"/>
    </row>
    <row r="46" spans="1:16">
      <c r="A46" s="35" t="s">
        <v>116</v>
      </c>
      <c r="B46" s="11"/>
      <c r="C46" s="5" t="e">
        <f>#REF!</f>
        <v>#REF!</v>
      </c>
      <c r="D46" s="5" t="e">
        <f>+C46</f>
        <v>#REF!</v>
      </c>
      <c r="E46" s="83" t="s">
        <v>216</v>
      </c>
      <c r="F46" s="5" t="e">
        <f t="shared" si="5"/>
        <v>#REF!</v>
      </c>
      <c r="G46" s="5"/>
      <c r="H46" s="35" t="s">
        <v>116</v>
      </c>
      <c r="I46" s="11"/>
      <c r="J46" s="5" t="e">
        <f>#REF!</f>
        <v>#REF!</v>
      </c>
      <c r="K46" s="5" t="e">
        <f>+K31</f>
        <v>#REF!</v>
      </c>
      <c r="L46" s="5"/>
      <c r="M46" s="5" t="e">
        <f t="shared" si="6"/>
        <v>#REF!</v>
      </c>
    </row>
    <row r="47" spans="1:16" hidden="1">
      <c r="A47" s="41" t="s">
        <v>128</v>
      </c>
      <c r="B47" s="40"/>
      <c r="C47" s="5"/>
      <c r="D47" s="5"/>
      <c r="E47" s="5"/>
      <c r="F47" s="5">
        <f t="shared" si="5"/>
        <v>0</v>
      </c>
      <c r="G47" s="5"/>
      <c r="H47" s="41" t="s">
        <v>128</v>
      </c>
      <c r="I47" s="40"/>
      <c r="J47" s="5"/>
      <c r="K47" s="5"/>
      <c r="L47" s="5"/>
      <c r="M47" s="5">
        <f t="shared" si="6"/>
        <v>0</v>
      </c>
    </row>
    <row r="48" spans="1:16">
      <c r="A48" s="35" t="s">
        <v>171</v>
      </c>
      <c r="B48" s="11">
        <f>+T165</f>
        <v>17.699000000000002</v>
      </c>
      <c r="C48" s="11"/>
      <c r="D48" s="11"/>
      <c r="E48" s="11"/>
      <c r="F48" s="11">
        <f t="shared" si="5"/>
        <v>17.699000000000002</v>
      </c>
      <c r="G48" s="11"/>
      <c r="H48" s="35" t="s">
        <v>171</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217</v>
      </c>
      <c r="B52" s="10"/>
      <c r="C52" s="10"/>
      <c r="D52" s="10"/>
      <c r="E52" s="10"/>
      <c r="F52" s="10"/>
      <c r="G52" s="10"/>
      <c r="H52" s="84" t="s">
        <v>217</v>
      </c>
      <c r="I52" s="10"/>
      <c r="J52" s="10"/>
      <c r="K52" s="10"/>
      <c r="L52" s="10"/>
      <c r="M52" s="10"/>
    </row>
    <row r="53" spans="1:15">
      <c r="A53" s="74" t="s">
        <v>211</v>
      </c>
      <c r="H53" s="74" t="s">
        <v>211</v>
      </c>
    </row>
    <row r="54" spans="1:15">
      <c r="A54" s="7" t="s">
        <v>187</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209</v>
      </c>
      <c r="H56" s="16"/>
    </row>
    <row r="57" spans="1:15" ht="15" thickBot="1">
      <c r="A57" t="s">
        <v>172</v>
      </c>
      <c r="F57" s="36"/>
      <c r="G57" s="36"/>
      <c r="M57" s="36"/>
    </row>
    <row r="58" spans="1:15" ht="21.5" thickBot="1">
      <c r="A58" s="6" t="s">
        <v>2</v>
      </c>
      <c r="B58" s="17" t="s">
        <v>156</v>
      </c>
      <c r="C58" s="17" t="s">
        <v>157</v>
      </c>
      <c r="D58" s="17" t="s">
        <v>70</v>
      </c>
      <c r="E58" s="17"/>
      <c r="F58" s="17" t="s">
        <v>158</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120</v>
      </c>
      <c r="B59" s="29">
        <f>+'IB6-IB8'!B15</f>
        <v>611.80400000000088</v>
      </c>
      <c r="C59" s="29" t="e">
        <f>+#REF!</f>
        <v>#REF!</v>
      </c>
      <c r="D59" s="105">
        <f>+D15</f>
        <v>-15.024000000000008</v>
      </c>
      <c r="E59" s="29"/>
      <c r="F59" s="29" t="e">
        <f>+B59-C59+D59</f>
        <v>#REF!</v>
      </c>
      <c r="G59" s="29"/>
      <c r="H59" s="2" t="s">
        <v>120</v>
      </c>
      <c r="I59" s="29">
        <f>+'IB6-IB8'!I15</f>
        <v>692.55500000000154</v>
      </c>
      <c r="J59" s="29" t="e">
        <f>+#REF!</f>
        <v>#REF!</v>
      </c>
      <c r="K59" s="105">
        <f>+K15</f>
        <v>-10.829000000000011</v>
      </c>
      <c r="L59" s="29"/>
      <c r="M59" s="29" t="e">
        <f>+I59-J59+K59</f>
        <v>#REF!</v>
      </c>
    </row>
    <row r="60" spans="1:15">
      <c r="A60" s="2" t="s">
        <v>123</v>
      </c>
      <c r="B60" s="29">
        <f>+AE4</f>
        <v>1011</v>
      </c>
      <c r="C60" s="29" t="e">
        <f>+#REF!</f>
        <v>#REF!</v>
      </c>
      <c r="D60" s="105"/>
      <c r="E60" s="29"/>
      <c r="F60" s="29" t="e">
        <f>+B60-C60+D60</f>
        <v>#REF!</v>
      </c>
      <c r="G60" s="29"/>
      <c r="H60" s="2" t="s">
        <v>123</v>
      </c>
      <c r="I60" s="99">
        <f>319+98</f>
        <v>417</v>
      </c>
      <c r="J60" s="29" t="e">
        <f>+#REF!</f>
        <v>#REF!</v>
      </c>
      <c r="K60" s="105"/>
      <c r="L60" s="29"/>
      <c r="M60" s="29" t="e">
        <f>+I60-J60+K60</f>
        <v>#REF!</v>
      </c>
    </row>
    <row r="61" spans="1:15" hidden="1">
      <c r="A61" s="2" t="s">
        <v>124</v>
      </c>
      <c r="B61" s="29"/>
      <c r="C61" s="29"/>
      <c r="D61" s="105"/>
      <c r="E61" s="29"/>
      <c r="F61" s="29">
        <f>+B61-C61+D61</f>
        <v>0</v>
      </c>
      <c r="G61" s="29"/>
      <c r="H61" s="2" t="s">
        <v>124</v>
      </c>
      <c r="I61" s="99"/>
      <c r="J61" s="29"/>
      <c r="K61" s="105"/>
      <c r="L61" s="29"/>
      <c r="M61" s="29">
        <f>+I61-J61+K61</f>
        <v>0</v>
      </c>
    </row>
    <row r="62" spans="1:15">
      <c r="A62" s="2" t="s">
        <v>125</v>
      </c>
      <c r="B62" s="29">
        <f>+AE6</f>
        <v>-312</v>
      </c>
      <c r="C62" s="29" t="e">
        <f>+#REF!</f>
        <v>#REF!</v>
      </c>
      <c r="D62" s="105">
        <f>-D59</f>
        <v>15.024000000000008</v>
      </c>
      <c r="E62" s="29"/>
      <c r="F62" s="29" t="e">
        <f>+B62-C62+D62</f>
        <v>#REF!</v>
      </c>
      <c r="G62" s="29"/>
      <c r="H62" s="2" t="s">
        <v>125</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154</v>
      </c>
      <c r="B66" s="11">
        <f>+X157+X158</f>
        <v>762.87199999999984</v>
      </c>
      <c r="C66" s="11" t="e">
        <f>+#REF!</f>
        <v>#REF!</v>
      </c>
      <c r="D66" s="40"/>
      <c r="E66" s="11"/>
      <c r="F66" s="11" t="e">
        <f>+B66-C66+D66</f>
        <v>#REF!</v>
      </c>
      <c r="G66" s="11"/>
      <c r="H66" s="2" t="s">
        <v>154</v>
      </c>
      <c r="I66" s="11">
        <f>+Y157+Y158</f>
        <v>61.784999999999997</v>
      </c>
      <c r="J66" s="11" t="e">
        <f>+#REF!</f>
        <v>#REF!</v>
      </c>
      <c r="K66" s="40"/>
      <c r="L66" s="11"/>
      <c r="M66" s="11" t="e">
        <f>+I66-J66+K66</f>
        <v>#REF!</v>
      </c>
    </row>
    <row r="67" spans="1:13">
      <c r="A67" s="2" t="s">
        <v>121</v>
      </c>
      <c r="B67" s="11">
        <f>+X159</f>
        <v>-329.96500000000003</v>
      </c>
      <c r="C67" s="11" t="e">
        <f>+#REF!</f>
        <v>#REF!</v>
      </c>
      <c r="D67" s="40"/>
      <c r="E67" s="11"/>
      <c r="F67" s="11" t="e">
        <f>+B67-C67+D67</f>
        <v>#REF!</v>
      </c>
      <c r="G67" s="11"/>
      <c r="H67" s="2" t="s">
        <v>121</v>
      </c>
      <c r="I67" s="11">
        <f>+Y159</f>
        <v>-668.17700000000002</v>
      </c>
      <c r="J67" s="11" t="e">
        <f>+#REF!</f>
        <v>#REF!</v>
      </c>
      <c r="K67" s="40"/>
      <c r="L67" s="11"/>
      <c r="M67" s="11" t="e">
        <f>+I67-J67+K67</f>
        <v>#REF!</v>
      </c>
    </row>
    <row r="68" spans="1:13">
      <c r="A68" s="2" t="s">
        <v>122</v>
      </c>
      <c r="B68" s="11">
        <f>+X160</f>
        <v>31.992999999999974</v>
      </c>
      <c r="C68" s="11" t="e">
        <f>+#REF!</f>
        <v>#REF!</v>
      </c>
      <c r="D68" s="40"/>
      <c r="E68" s="11"/>
      <c r="F68" s="11" t="e">
        <f>+B68-C68+D68</f>
        <v>#REF!</v>
      </c>
      <c r="G68" s="11"/>
      <c r="H68" s="2" t="s">
        <v>122</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218</v>
      </c>
      <c r="B76" s="11">
        <f>+X178</f>
        <v>-18.697999999999979</v>
      </c>
      <c r="C76" s="11"/>
      <c r="D76" s="40"/>
      <c r="E76" s="11"/>
      <c r="F76" s="11">
        <f>+B76-C76+D76</f>
        <v>-18.697999999999979</v>
      </c>
      <c r="G76" s="11"/>
      <c r="H76" s="2" t="s">
        <v>218</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211</v>
      </c>
      <c r="H78" s="74" t="s">
        <v>211</v>
      </c>
    </row>
    <row r="79" spans="1:13">
      <c r="A79" s="3" t="s">
        <v>168</v>
      </c>
      <c r="B79" s="15">
        <f>+B77-'IB6-IB8'!B32</f>
        <v>8.4000000000514774E-2</v>
      </c>
      <c r="C79" s="15" t="e">
        <f>+C77-'IB6-IB8'!C32</f>
        <v>#REF!</v>
      </c>
      <c r="D79" s="15">
        <f>+D77-'IB6-IB8'!D32</f>
        <v>0</v>
      </c>
      <c r="E79" s="15">
        <f>+E77-'IB6-IB8'!E32</f>
        <v>0</v>
      </c>
      <c r="F79" s="15" t="e">
        <f>+F77-'IB6-IB8'!F32</f>
        <v>#REF!</v>
      </c>
      <c r="G79" s="15"/>
      <c r="H79" s="3" t="s">
        <v>168</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7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118</v>
      </c>
      <c r="B87" s="108">
        <f>+B46</f>
        <v>0</v>
      </c>
      <c r="C87" s="108" t="e">
        <f>+C46</f>
        <v>#REF!</v>
      </c>
      <c r="D87" s="108" t="e">
        <f>+D46</f>
        <v>#REF!</v>
      </c>
      <c r="E87" s="108"/>
      <c r="F87" s="108" t="e">
        <f>+F46</f>
        <v>#REF!</v>
      </c>
      <c r="H87" s="79" t="s">
        <v>118</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119</v>
      </c>
      <c r="B91" s="108">
        <f t="shared" ref="B91:D92" si="7">+B31</f>
        <v>0</v>
      </c>
      <c r="C91" s="108">
        <f t="shared" si="7"/>
        <v>0</v>
      </c>
      <c r="D91" s="108">
        <f t="shared" si="7"/>
        <v>0</v>
      </c>
      <c r="E91" s="108"/>
      <c r="F91" s="108">
        <f>+F31</f>
        <v>0</v>
      </c>
      <c r="H91" s="79" t="s">
        <v>119</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162</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159</v>
      </c>
      <c r="Q107" s="66">
        <v>-1638.6289999999999</v>
      </c>
      <c r="R107" s="75">
        <v>-1492.6</v>
      </c>
      <c r="W107" s="7"/>
    </row>
    <row r="108" spans="16:23">
      <c r="P108" s="65" t="s">
        <v>95</v>
      </c>
      <c r="Q108" s="66">
        <v>-3706.0280000000002</v>
      </c>
      <c r="R108" s="75">
        <v>-2908.21</v>
      </c>
      <c r="W108" s="2"/>
    </row>
    <row r="109" spans="16:23">
      <c r="P109" s="65" t="s">
        <v>160</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161</v>
      </c>
      <c r="Q120" s="66">
        <v>611.80400000000088</v>
      </c>
      <c r="R120" s="75">
        <v>692.55500000000097</v>
      </c>
      <c r="W120" s="2"/>
    </row>
    <row r="121" spans="16:23">
      <c r="S121" t="s">
        <v>162</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165</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162</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166</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rowBreaks count="1" manualBreakCount="1">
    <brk id="55" max="12" man="1"/>
  </rowBreaks>
  <colBreaks count="1" manualBreakCount="1">
    <brk id="13" max="1048575" man="1"/>
  </colBreaks>
  <ignoredErrors>
    <ignoredError sqref="M63 F63 M65 M69 F65 F69"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54296875" defaultRowHeight="14.5"/>
  <cols>
    <col min="1" max="1" width="36.453125" bestFit="1" customWidth="1"/>
    <col min="2" max="2" width="8.5429687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144</v>
      </c>
      <c r="B4" s="38"/>
      <c r="C4" s="38"/>
      <c r="D4" s="38"/>
      <c r="E4" s="38"/>
      <c r="F4" s="38"/>
      <c r="G4" s="38"/>
      <c r="H4" s="38"/>
    </row>
    <row r="5" spans="1:10" ht="14.9" customHeight="1">
      <c r="A5" s="26" t="s">
        <v>4</v>
      </c>
      <c r="B5" s="23"/>
      <c r="C5" s="23"/>
      <c r="D5" s="23"/>
      <c r="E5" s="23"/>
      <c r="F5" s="29" t="e">
        <f>+#REF!</f>
        <v>#REF!</v>
      </c>
      <c r="G5" s="29" t="e">
        <f>+#REF!</f>
        <v>#REF!</v>
      </c>
      <c r="H5" s="29" t="e">
        <f>+#REF!</f>
        <v>#REF!</v>
      </c>
      <c r="J5" t="s">
        <v>126</v>
      </c>
    </row>
    <row r="6" spans="1:10" ht="14.9" customHeight="1">
      <c r="A6" s="27" t="s">
        <v>86</v>
      </c>
      <c r="B6" s="23"/>
      <c r="C6" s="24"/>
      <c r="D6" s="24"/>
      <c r="E6" s="24"/>
      <c r="F6" s="39" t="s">
        <v>133</v>
      </c>
      <c r="G6" s="39" t="s">
        <v>133</v>
      </c>
      <c r="H6" s="39" t="s">
        <v>133</v>
      </c>
      <c r="J6" s="51" t="s">
        <v>132</v>
      </c>
    </row>
    <row r="7" spans="1:10" ht="14.9" customHeight="1">
      <c r="A7" s="28" t="s">
        <v>87</v>
      </c>
      <c r="B7" s="23"/>
      <c r="C7" s="24"/>
      <c r="D7" s="24"/>
      <c r="E7" s="24"/>
      <c r="F7" s="32">
        <v>0</v>
      </c>
      <c r="G7" s="32">
        <v>0</v>
      </c>
      <c r="H7" s="32">
        <v>0</v>
      </c>
      <c r="J7" s="51" t="s">
        <v>132</v>
      </c>
    </row>
    <row r="8" spans="1:10" ht="14.9" customHeight="1">
      <c r="A8" s="27" t="s">
        <v>88</v>
      </c>
      <c r="B8" s="23"/>
      <c r="C8" s="24"/>
      <c r="D8" s="24"/>
      <c r="E8" s="24"/>
      <c r="F8" s="39" t="s">
        <v>133</v>
      </c>
      <c r="G8" s="39" t="s">
        <v>133</v>
      </c>
      <c r="H8" s="39" t="s">
        <v>133</v>
      </c>
      <c r="J8" s="51" t="s">
        <v>132</v>
      </c>
    </row>
    <row r="9" spans="1:10" ht="14.9" customHeight="1">
      <c r="A9" s="27" t="s">
        <v>5</v>
      </c>
      <c r="B9" s="23"/>
      <c r="C9" s="24"/>
      <c r="D9" s="24"/>
      <c r="E9" s="24"/>
      <c r="F9" s="39" t="s">
        <v>133</v>
      </c>
      <c r="G9" s="39" t="s">
        <v>133</v>
      </c>
      <c r="H9" s="39" t="s">
        <v>133</v>
      </c>
      <c r="J9" s="51" t="s">
        <v>132</v>
      </c>
    </row>
    <row r="10" spans="1:10">
      <c r="A10" s="26" t="s">
        <v>89</v>
      </c>
      <c r="B10" s="23"/>
      <c r="C10" s="23"/>
      <c r="D10" s="23"/>
      <c r="E10" s="23"/>
      <c r="F10" s="29" t="e">
        <f>+#REF!-#REF!</f>
        <v>#REF!</v>
      </c>
      <c r="G10" s="29" t="e">
        <f>+#REF!-#REF!</f>
        <v>#REF!</v>
      </c>
      <c r="H10" s="29" t="e">
        <f>+#REF!-#REF!</f>
        <v>#REF!</v>
      </c>
      <c r="J10" t="s">
        <v>126</v>
      </c>
    </row>
    <row r="11" spans="1:10" ht="14.9" customHeight="1">
      <c r="A11" s="27" t="s">
        <v>138</v>
      </c>
      <c r="B11" s="24"/>
      <c r="C11" s="24"/>
      <c r="D11" s="24"/>
      <c r="E11" s="24"/>
      <c r="F11" s="32" t="e">
        <f>+F10/F5</f>
        <v>#REF!</v>
      </c>
      <c r="G11" s="32" t="e">
        <f>+G10/G5</f>
        <v>#REF!</v>
      </c>
      <c r="H11" s="32" t="e">
        <f>+H10/H5</f>
        <v>#REF!</v>
      </c>
      <c r="J11" t="s">
        <v>110</v>
      </c>
    </row>
    <row r="12" spans="1:10" ht="14.9" customHeight="1">
      <c r="A12" s="26" t="s">
        <v>90</v>
      </c>
      <c r="B12" s="23"/>
      <c r="C12" s="23"/>
      <c r="D12" s="23"/>
      <c r="E12" s="23"/>
      <c r="F12" s="29" t="e">
        <f>+#REF!</f>
        <v>#REF!</v>
      </c>
      <c r="G12" s="29" t="e">
        <f>+#REF!</f>
        <v>#REF!</v>
      </c>
      <c r="H12" s="29" t="e">
        <f>+#REF!</f>
        <v>#REF!</v>
      </c>
      <c r="J12" t="s">
        <v>126</v>
      </c>
    </row>
    <row r="13" spans="1:10" ht="14.9" customHeight="1">
      <c r="A13" s="26" t="s">
        <v>6</v>
      </c>
      <c r="B13" s="23"/>
      <c r="C13" s="23"/>
      <c r="D13" s="23"/>
      <c r="E13" s="23"/>
      <c r="F13" s="29" t="e">
        <f>+#REF!</f>
        <v>#REF!</v>
      </c>
      <c r="G13" s="29" t="e">
        <f>+#REF!</f>
        <v>#REF!</v>
      </c>
      <c r="H13" s="29" t="e">
        <f>+#REF!</f>
        <v>#REF!</v>
      </c>
      <c r="J13" t="s">
        <v>126</v>
      </c>
    </row>
    <row r="14" spans="1:10" ht="14.9" customHeight="1">
      <c r="A14" s="27" t="s">
        <v>137</v>
      </c>
      <c r="B14" s="22"/>
      <c r="C14" s="22"/>
      <c r="D14" s="22"/>
      <c r="E14" s="22"/>
      <c r="F14" s="32" t="e">
        <f>+F13/F5</f>
        <v>#REF!</v>
      </c>
      <c r="G14" s="32" t="e">
        <f>+G13/G5</f>
        <v>#REF!</v>
      </c>
      <c r="H14" s="32" t="e">
        <f>+H13/H5</f>
        <v>#REF!</v>
      </c>
      <c r="J14" t="s">
        <v>110</v>
      </c>
    </row>
    <row r="15" spans="1:10" ht="14.9" customHeight="1">
      <c r="A15" s="26" t="s">
        <v>7</v>
      </c>
      <c r="B15" s="23"/>
      <c r="C15" s="23"/>
      <c r="D15" s="23"/>
      <c r="E15" s="23"/>
      <c r="F15" s="29" t="e">
        <f>+#REF!</f>
        <v>#REF!</v>
      </c>
      <c r="G15" s="29" t="e">
        <f>+#REF!</f>
        <v>#REF!</v>
      </c>
      <c r="H15" s="29" t="e">
        <f>+#REF!</f>
        <v>#REF!</v>
      </c>
      <c r="J15" t="s">
        <v>126</v>
      </c>
    </row>
    <row r="16" spans="1:10" ht="14.9" customHeight="1">
      <c r="A16" s="26"/>
      <c r="B16" s="23"/>
      <c r="C16" s="23"/>
      <c r="D16" s="23"/>
      <c r="E16" s="23"/>
      <c r="F16" s="29"/>
      <c r="G16" s="29"/>
      <c r="H16" s="29"/>
    </row>
    <row r="17" spans="1:11" ht="14.9" customHeight="1">
      <c r="A17" s="49" t="s">
        <v>143</v>
      </c>
      <c r="B17" s="23"/>
      <c r="C17" s="23"/>
      <c r="D17" s="23"/>
      <c r="E17" s="23"/>
      <c r="F17" s="29"/>
      <c r="G17" s="29"/>
      <c r="H17" s="29"/>
    </row>
    <row r="18" spans="1:11" ht="14.9" customHeight="1">
      <c r="A18" s="26" t="s">
        <v>8</v>
      </c>
      <c r="B18" s="23"/>
      <c r="C18" s="23"/>
      <c r="D18" s="23"/>
      <c r="E18" s="23"/>
      <c r="F18" s="29" t="e">
        <f>+#REF!</f>
        <v>#REF!</v>
      </c>
      <c r="G18" s="29" t="e">
        <f>+#REF!</f>
        <v>#REF!</v>
      </c>
      <c r="H18" s="29" t="e">
        <f>+#REF!</f>
        <v>#REF!</v>
      </c>
      <c r="J18" t="s">
        <v>126</v>
      </c>
    </row>
    <row r="19" spans="1:11" ht="14.9" customHeight="1">
      <c r="A19" s="26" t="s">
        <v>139</v>
      </c>
      <c r="B19" s="23"/>
      <c r="C19" s="23"/>
      <c r="D19" s="23"/>
      <c r="E19" s="23"/>
      <c r="F19" s="29" t="e">
        <f>+#REF!</f>
        <v>#REF!</v>
      </c>
      <c r="G19" s="29" t="e">
        <f>+#REF!</f>
        <v>#REF!</v>
      </c>
      <c r="H19" s="29" t="e">
        <f>+#REF!</f>
        <v>#REF!</v>
      </c>
      <c r="J19" t="s">
        <v>126</v>
      </c>
    </row>
    <row r="20" spans="1:11" ht="14.9" customHeight="1">
      <c r="A20" s="26" t="s">
        <v>140</v>
      </c>
      <c r="B20" s="23"/>
      <c r="C20" s="23"/>
      <c r="D20" s="23"/>
      <c r="E20" s="23"/>
      <c r="F20" s="29" t="e">
        <f>+#REF!</f>
        <v>#REF!</v>
      </c>
      <c r="G20" s="29" t="e">
        <f>+#REF!</f>
        <v>#REF!</v>
      </c>
      <c r="H20" s="29" t="e">
        <f>+#REF!</f>
        <v>#REF!</v>
      </c>
      <c r="J20" t="s">
        <v>126</v>
      </c>
    </row>
    <row r="21" spans="1:11" ht="14.9" customHeight="1">
      <c r="A21" s="26" t="s">
        <v>121</v>
      </c>
      <c r="B21" s="23"/>
      <c r="C21" s="23"/>
      <c r="D21" s="23"/>
      <c r="E21" s="23"/>
      <c r="F21" s="29" t="e">
        <f>+#REF!</f>
        <v>#REF!</v>
      </c>
      <c r="G21" s="29" t="e">
        <f>+#REF!</f>
        <v>#REF!</v>
      </c>
      <c r="H21" s="29" t="e">
        <f>+#REF!</f>
        <v>#REF!</v>
      </c>
      <c r="J21" t="s">
        <v>126</v>
      </c>
    </row>
    <row r="22" spans="1:11" ht="14.9" customHeight="1">
      <c r="A22" s="26" t="s">
        <v>141</v>
      </c>
      <c r="B22" s="23"/>
      <c r="C22" s="23"/>
      <c r="D22" s="23"/>
      <c r="E22" s="23"/>
      <c r="F22" s="29" t="e">
        <f>+#REF!+#REF!</f>
        <v>#REF!</v>
      </c>
      <c r="G22" s="29" t="e">
        <f>+#REF!+#REF!</f>
        <v>#REF!</v>
      </c>
      <c r="H22" s="29" t="e">
        <f>+#REF!+#REF!</f>
        <v>#REF!</v>
      </c>
      <c r="J22" t="s">
        <v>126</v>
      </c>
    </row>
    <row r="23" spans="1:11" ht="14.9" customHeight="1">
      <c r="A23" s="26"/>
      <c r="B23" s="23"/>
      <c r="C23" s="23"/>
      <c r="D23" s="23"/>
      <c r="E23" s="23"/>
      <c r="F23" s="29"/>
      <c r="G23" s="29"/>
      <c r="H23" s="29"/>
    </row>
    <row r="24" spans="1:11" ht="14.9" customHeight="1">
      <c r="A24" s="49" t="s">
        <v>0</v>
      </c>
      <c r="B24" s="23"/>
      <c r="C24" s="23"/>
      <c r="D24" s="23"/>
      <c r="E24" s="23"/>
      <c r="F24" s="29"/>
      <c r="G24" s="29"/>
      <c r="H24" s="29"/>
    </row>
    <row r="25" spans="1:11" ht="14.9" customHeight="1">
      <c r="A25" s="26" t="s">
        <v>78</v>
      </c>
      <c r="B25" s="23"/>
      <c r="C25" s="23"/>
      <c r="D25" s="23"/>
      <c r="E25" s="23"/>
      <c r="F25" s="29" t="e">
        <f>+#REF!</f>
        <v>#REF!</v>
      </c>
      <c r="G25" s="29" t="e">
        <f>+#REF!</f>
        <v>#REF!</v>
      </c>
      <c r="H25" s="29" t="e">
        <f>+#REF!</f>
        <v>#REF!</v>
      </c>
      <c r="J25" t="s">
        <v>126</v>
      </c>
    </row>
    <row r="26" spans="1:11" ht="14.9" customHeight="1">
      <c r="A26" s="26" t="s">
        <v>150</v>
      </c>
      <c r="B26" s="23"/>
      <c r="C26" s="23"/>
      <c r="D26" s="23"/>
      <c r="E26" s="23"/>
      <c r="F26" s="29" t="e">
        <f>+#REF!+#REF!</f>
        <v>#REF!</v>
      </c>
      <c r="G26" s="29" t="e">
        <f>+#REF!+#REF!</f>
        <v>#REF!</v>
      </c>
      <c r="H26" s="29" t="e">
        <f>+#REF!+#REF!</f>
        <v>#REF!</v>
      </c>
      <c r="J26" t="s">
        <v>126</v>
      </c>
    </row>
    <row r="27" spans="1:11" ht="14.9" customHeight="1">
      <c r="A27" s="26" t="s">
        <v>91</v>
      </c>
      <c r="B27" s="23"/>
      <c r="C27" s="23"/>
      <c r="D27" s="23"/>
      <c r="E27" s="23"/>
      <c r="F27" s="29" t="e">
        <f>+#REF!</f>
        <v>#REF!</v>
      </c>
      <c r="G27" s="29" t="e">
        <f>+#REF!</f>
        <v>#REF!</v>
      </c>
      <c r="H27" s="29" t="e">
        <f>+#REF!</f>
        <v>#REF!</v>
      </c>
      <c r="J27" t="s">
        <v>126</v>
      </c>
    </row>
    <row r="28" spans="1:11" ht="14.9" customHeight="1">
      <c r="A28" s="26" t="s">
        <v>142</v>
      </c>
      <c r="B28" s="23"/>
      <c r="C28" s="23"/>
      <c r="D28" s="23"/>
      <c r="E28" s="23"/>
      <c r="F28" s="29"/>
      <c r="G28" s="29"/>
      <c r="H28" s="29"/>
      <c r="K28" s="51" t="s">
        <v>151</v>
      </c>
    </row>
    <row r="29" spans="1:11" ht="14.9" customHeight="1">
      <c r="A29" s="26" t="s">
        <v>127</v>
      </c>
      <c r="B29" s="23"/>
      <c r="C29" s="23"/>
      <c r="D29" s="23"/>
      <c r="E29" s="23"/>
      <c r="F29" s="29" t="e">
        <f>+#REF!</f>
        <v>#REF!</v>
      </c>
      <c r="G29" s="29" t="e">
        <f>+#REF!</f>
        <v>#REF!</v>
      </c>
      <c r="H29" s="29" t="e">
        <f>+#REF!</f>
        <v>#REF!</v>
      </c>
      <c r="J29" t="s">
        <v>126</v>
      </c>
    </row>
    <row r="30" spans="1:11" ht="14.9" customHeight="1">
      <c r="A30" s="26"/>
      <c r="B30" s="23"/>
      <c r="C30" s="23"/>
      <c r="D30" s="23"/>
      <c r="E30" s="23"/>
      <c r="F30" s="29"/>
      <c r="G30" s="29"/>
      <c r="H30" s="29"/>
    </row>
    <row r="31" spans="1:11" ht="14.9" customHeight="1">
      <c r="A31" s="49" t="s">
        <v>145</v>
      </c>
      <c r="B31" s="23"/>
      <c r="C31" s="23"/>
      <c r="D31" s="23"/>
      <c r="E31" s="23"/>
      <c r="F31" s="29"/>
      <c r="G31" s="29"/>
      <c r="H31" s="29"/>
    </row>
    <row r="32" spans="1:11" ht="14.9" customHeight="1">
      <c r="A32" s="26" t="s">
        <v>146</v>
      </c>
      <c r="B32" s="23"/>
      <c r="C32" s="23"/>
      <c r="D32" s="23"/>
      <c r="E32" s="23"/>
      <c r="F32" s="29"/>
      <c r="G32" s="29"/>
      <c r="H32" s="29"/>
    </row>
    <row r="33" spans="1:8" ht="14.9" customHeight="1">
      <c r="A33" s="26" t="s">
        <v>147</v>
      </c>
      <c r="B33" s="23"/>
      <c r="C33" s="23"/>
      <c r="D33" s="23"/>
      <c r="E33" s="23"/>
      <c r="F33" s="29"/>
      <c r="G33" s="29"/>
      <c r="H33" s="29"/>
    </row>
    <row r="34" spans="1:8" ht="14.9" customHeight="1">
      <c r="A34" s="26" t="s">
        <v>148</v>
      </c>
      <c r="B34" s="23"/>
      <c r="C34" s="23"/>
      <c r="D34" s="23"/>
      <c r="E34" s="23"/>
      <c r="F34" s="29"/>
      <c r="G34" s="29"/>
      <c r="H34" s="29"/>
    </row>
    <row r="35" spans="1:8" ht="14.9" customHeight="1">
      <c r="A35" s="26" t="s">
        <v>149</v>
      </c>
      <c r="B35" s="23"/>
      <c r="C35" s="23"/>
      <c r="D35" s="23"/>
      <c r="E35" s="23"/>
      <c r="F35" s="29"/>
      <c r="G35" s="29"/>
      <c r="H35" s="29"/>
    </row>
    <row r="36" spans="1:8" ht="14.9" customHeight="1">
      <c r="A36" s="26"/>
      <c r="B36" s="23"/>
      <c r="C36" s="23"/>
      <c r="D36" s="23"/>
      <c r="E36" s="23"/>
      <c r="F36" s="29"/>
      <c r="G36" s="29"/>
      <c r="H36" s="29"/>
    </row>
    <row r="37" spans="1:8" ht="14.9" customHeight="1"/>
    <row r="38" spans="1:8" ht="14.9" customHeight="1" thickBot="1">
      <c r="A38" s="37"/>
      <c r="B38" s="31"/>
      <c r="C38" s="31"/>
      <c r="D38" s="31"/>
      <c r="E38" s="31"/>
      <c r="F38" s="47"/>
      <c r="G38" s="47"/>
      <c r="H38" s="47"/>
    </row>
    <row r="39" spans="1:8" ht="14.9"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ColWidth="8.81640625" defaultRowHeight="14.5"/>
  <cols>
    <col min="1" max="1" width="26.453125" customWidth="1"/>
    <col min="8" max="8" width="51.1796875" customWidth="1"/>
  </cols>
  <sheetData>
    <row r="1" spans="1:13">
      <c r="A1" s="16" t="s">
        <v>212</v>
      </c>
      <c r="B1" s="1"/>
    </row>
    <row r="2" spans="1:13">
      <c r="A2" t="s">
        <v>172</v>
      </c>
      <c r="B2" s="16"/>
    </row>
    <row r="3" spans="1:13" ht="15" thickBot="1">
      <c r="A3" s="16" t="s">
        <v>134</v>
      </c>
      <c r="B3" s="1"/>
    </row>
    <row r="4" spans="1:13" ht="30" customHeight="1" thickBot="1">
      <c r="A4" s="6" t="s">
        <v>2</v>
      </c>
      <c r="B4" s="17" t="s">
        <v>204</v>
      </c>
      <c r="C4" s="17" t="s">
        <v>107</v>
      </c>
      <c r="E4" t="s">
        <v>219</v>
      </c>
    </row>
    <row r="5" spans="1:13" ht="15" thickTop="1">
      <c r="A5" s="2" t="s">
        <v>173</v>
      </c>
      <c r="B5" s="5">
        <v>1071.395</v>
      </c>
      <c r="C5" s="11">
        <v>1373.175</v>
      </c>
      <c r="E5" t="s">
        <v>220</v>
      </c>
    </row>
    <row r="6" spans="1:13">
      <c r="A6" s="2" t="s">
        <v>174</v>
      </c>
      <c r="B6" s="5">
        <v>1740.01</v>
      </c>
      <c r="C6" s="11">
        <v>1234.336</v>
      </c>
      <c r="E6" t="s">
        <v>220</v>
      </c>
    </row>
    <row r="7" spans="1:13" ht="14.5" customHeight="1">
      <c r="A7" s="2" t="s">
        <v>175</v>
      </c>
      <c r="B7" s="5">
        <v>1031.425</v>
      </c>
      <c r="C7" s="5">
        <v>1451.002</v>
      </c>
      <c r="E7" t="s">
        <v>221</v>
      </c>
    </row>
    <row r="8" spans="1:13" ht="14.5" customHeight="1">
      <c r="A8" s="2" t="s">
        <v>70</v>
      </c>
      <c r="B8" s="5">
        <v>-19.748000000000001</v>
      </c>
      <c r="C8" s="5">
        <v>-19.335000000000001</v>
      </c>
    </row>
    <row r="9" spans="1:13">
      <c r="A9" s="14" t="s">
        <v>71</v>
      </c>
      <c r="B9" s="43" t="e">
        <f>+'IB9'!E10</f>
        <v>#REF!</v>
      </c>
      <c r="C9" s="43" t="e">
        <f>+'IB9'!E5</f>
        <v>#REF!</v>
      </c>
      <c r="E9" t="s">
        <v>222</v>
      </c>
    </row>
    <row r="10" spans="1:13">
      <c r="A10" s="2"/>
      <c r="B10" s="4"/>
      <c r="C10" s="44"/>
    </row>
    <row r="11" spans="1:13" ht="15" thickBot="1">
      <c r="A11" s="16" t="s">
        <v>227</v>
      </c>
      <c r="B11" s="1"/>
    </row>
    <row r="12" spans="1:13" ht="30" customHeight="1" thickBot="1">
      <c r="A12" s="6" t="s">
        <v>2</v>
      </c>
      <c r="B12" s="17" t="str">
        <f>B$4</f>
        <v>First nine months 2018</v>
      </c>
      <c r="C12" s="17" t="str">
        <f>C$4</f>
        <v>Full year  2017</v>
      </c>
      <c r="I12" s="38"/>
      <c r="M12" s="38"/>
    </row>
    <row r="13" spans="1:13" ht="15" thickTop="1">
      <c r="A13" s="100" t="s">
        <v>176</v>
      </c>
      <c r="B13" s="103">
        <f>+'IB9'!E11</f>
        <v>137.09599999999998</v>
      </c>
      <c r="C13" s="103" t="e">
        <f>+'IB9'!E6</f>
        <v>#REF!</v>
      </c>
      <c r="E13" t="s">
        <v>222</v>
      </c>
    </row>
    <row r="14" spans="1:13">
      <c r="A14" s="2" t="s">
        <v>225</v>
      </c>
      <c r="B14" s="5">
        <v>-49</v>
      </c>
      <c r="C14" s="5">
        <f>-68</f>
        <v>-68</v>
      </c>
      <c r="E14" t="s">
        <v>229</v>
      </c>
    </row>
    <row r="15" spans="1:13">
      <c r="A15" s="2" t="s">
        <v>226</v>
      </c>
      <c r="B15" s="5">
        <f>-128+1</f>
        <v>-127</v>
      </c>
      <c r="C15" s="5">
        <f>-109+17</f>
        <v>-92</v>
      </c>
      <c r="E15" t="s">
        <v>229</v>
      </c>
      <c r="H15" s="102" t="s">
        <v>213</v>
      </c>
      <c r="I15" s="102" t="s">
        <v>213</v>
      </c>
    </row>
    <row r="16" spans="1:13">
      <c r="A16" s="101" t="s">
        <v>177</v>
      </c>
      <c r="B16" s="104">
        <f>+B13+B14+B15</f>
        <v>-38.904000000000025</v>
      </c>
      <c r="C16" s="104" t="e">
        <f>+C13+C14+C15</f>
        <v>#REF!</v>
      </c>
      <c r="E16" t="s">
        <v>222</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223</v>
      </c>
      <c r="H18" s="18" t="e">
        <f>+B18-'IB6-IB8'!M10</f>
        <v>#REF!</v>
      </c>
      <c r="I18" s="18" t="e">
        <f>+C18-'IB6-IB8'!F10</f>
        <v>#REF!</v>
      </c>
      <c r="J18" s="18"/>
      <c r="K18" s="95"/>
    </row>
    <row r="19" spans="1:11">
      <c r="J19" s="96"/>
      <c r="K19" s="97"/>
    </row>
    <row r="20" spans="1:11" ht="15" thickBot="1">
      <c r="A20" s="16" t="s">
        <v>178</v>
      </c>
      <c r="B20" s="1"/>
      <c r="J20" s="18"/>
      <c r="K20" s="18"/>
    </row>
    <row r="21" spans="1:11" ht="30" customHeight="1" thickBot="1">
      <c r="A21" s="6" t="s">
        <v>135</v>
      </c>
      <c r="B21" s="17" t="str">
        <f>B$4</f>
        <v>First nine months 2018</v>
      </c>
      <c r="C21" s="17" t="str">
        <f>C$4</f>
        <v>Full year  2017</v>
      </c>
      <c r="J21" s="18"/>
      <c r="K21" s="18"/>
    </row>
    <row r="22" spans="1:11" ht="15" thickTop="1">
      <c r="A22" s="2" t="s">
        <v>179</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180</v>
      </c>
      <c r="B27" s="1"/>
    </row>
    <row r="28" spans="1:11" ht="30" customHeight="1" thickBot="1">
      <c r="A28" s="6" t="s">
        <v>135</v>
      </c>
      <c r="B28" s="17" t="str">
        <f>B$4</f>
        <v>First nine months 2018</v>
      </c>
      <c r="C28" s="17" t="str">
        <f>C$4</f>
        <v>Full year  2017</v>
      </c>
    </row>
    <row r="29" spans="1:11" ht="15" thickTop="1">
      <c r="A29" s="2" t="s">
        <v>176</v>
      </c>
      <c r="B29" s="94" t="e">
        <f>+B13/B9*100</f>
        <v>#REF!</v>
      </c>
      <c r="C29" s="94" t="e">
        <f>+C13/C9*100</f>
        <v>#REF!</v>
      </c>
      <c r="E29" t="s">
        <v>224</v>
      </c>
    </row>
    <row r="30" spans="1:11">
      <c r="A30" s="2" t="s">
        <v>177</v>
      </c>
      <c r="B30" s="94" t="e">
        <f>+B16/B9*100</f>
        <v>#REF!</v>
      </c>
      <c r="C30" s="94" t="e">
        <f>+C16/C9*100</f>
        <v>#REF!</v>
      </c>
      <c r="E30" t="s">
        <v>224</v>
      </c>
    </row>
    <row r="31" spans="1:11">
      <c r="A31" s="2" t="s">
        <v>136</v>
      </c>
      <c r="B31" s="94" t="e">
        <f>+B18/B9*100</f>
        <v>#REF!</v>
      </c>
      <c r="C31" s="94" t="e">
        <f>+C18/C9*100</f>
        <v>#REF!</v>
      </c>
      <c r="E31" t="s">
        <v>224</v>
      </c>
    </row>
    <row r="32" spans="1:11">
      <c r="A32" s="2"/>
      <c r="B32" s="15"/>
      <c r="C32"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162F-3489-488C-8149-7B2CF98D9EF0}">
  <dimension ref="A1:B21"/>
  <sheetViews>
    <sheetView showGridLines="0" tabSelected="1" view="pageBreakPreview" zoomScale="80" zoomScaleNormal="90" zoomScaleSheetLayoutView="80" workbookViewId="0"/>
  </sheetViews>
  <sheetFormatPr defaultColWidth="8.81640625" defaultRowHeight="14.5"/>
  <cols>
    <col min="1" max="1" width="47.453125" bestFit="1" customWidth="1"/>
    <col min="2" max="2" width="24.1796875" bestFit="1" customWidth="1"/>
  </cols>
  <sheetData>
    <row r="1" spans="1:2">
      <c r="A1" s="1" t="s">
        <v>1</v>
      </c>
      <c r="B1" s="1" t="s">
        <v>387</v>
      </c>
    </row>
    <row r="2" spans="1:2">
      <c r="A2" s="1" t="s">
        <v>268</v>
      </c>
    </row>
    <row r="3" spans="1:2">
      <c r="A3" t="s">
        <v>10</v>
      </c>
      <c r="B3" t="s">
        <v>307</v>
      </c>
    </row>
    <row r="4" spans="1:2">
      <c r="A4" t="s">
        <v>269</v>
      </c>
      <c r="B4" t="s">
        <v>308</v>
      </c>
    </row>
    <row r="5" spans="1:2">
      <c r="A5" t="s">
        <v>271</v>
      </c>
      <c r="B5" t="s">
        <v>315</v>
      </c>
    </row>
    <row r="6" spans="1:2">
      <c r="A6" t="s">
        <v>272</v>
      </c>
      <c r="B6" t="s">
        <v>309</v>
      </c>
    </row>
    <row r="7" spans="1:2">
      <c r="A7" t="s">
        <v>273</v>
      </c>
      <c r="B7" t="s">
        <v>310</v>
      </c>
    </row>
    <row r="8" spans="1:2">
      <c r="A8" t="s">
        <v>372</v>
      </c>
      <c r="B8" t="s">
        <v>379</v>
      </c>
    </row>
    <row r="9" spans="1:2">
      <c r="A9" t="s">
        <v>0</v>
      </c>
      <c r="B9" t="s">
        <v>380</v>
      </c>
    </row>
    <row r="10" spans="1:2">
      <c r="A10" t="s">
        <v>384</v>
      </c>
      <c r="B10" t="s">
        <v>381</v>
      </c>
    </row>
    <row r="11" spans="1:2">
      <c r="A11" t="s">
        <v>388</v>
      </c>
      <c r="B11" t="s">
        <v>434</v>
      </c>
    </row>
    <row r="12" spans="1:2">
      <c r="A12" t="s">
        <v>401</v>
      </c>
      <c r="B12" t="s">
        <v>435</v>
      </c>
    </row>
    <row r="13" spans="1:2">
      <c r="A13" t="s">
        <v>490</v>
      </c>
      <c r="B13" t="s">
        <v>475</v>
      </c>
    </row>
    <row r="14" spans="1:2">
      <c r="A14" s="215" t="s">
        <v>443</v>
      </c>
      <c r="B14" s="216"/>
    </row>
    <row r="15" spans="1:2">
      <c r="A15" s="216" t="s">
        <v>269</v>
      </c>
      <c r="B15" s="216" t="s">
        <v>476</v>
      </c>
    </row>
    <row r="16" spans="1:2">
      <c r="A16" s="216" t="s">
        <v>271</v>
      </c>
      <c r="B16" s="216" t="s">
        <v>477</v>
      </c>
    </row>
    <row r="17" spans="1:2">
      <c r="A17" s="216" t="s">
        <v>273</v>
      </c>
      <c r="B17" s="216" t="s">
        <v>478</v>
      </c>
    </row>
    <row r="18" spans="1:2">
      <c r="A18" s="216" t="s">
        <v>272</v>
      </c>
      <c r="B18" s="216" t="s">
        <v>479</v>
      </c>
    </row>
    <row r="19" spans="1:2">
      <c r="A19" s="215" t="s">
        <v>445</v>
      </c>
      <c r="B19" s="216"/>
    </row>
    <row r="20" spans="1:2">
      <c r="A20" s="216" t="s">
        <v>444</v>
      </c>
      <c r="B20" s="216" t="s">
        <v>480</v>
      </c>
    </row>
    <row r="21" spans="1:2">
      <c r="A21" s="216" t="s">
        <v>459</v>
      </c>
      <c r="B21" s="216" t="s">
        <v>481</v>
      </c>
    </row>
  </sheetData>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sheetPr>
    <pageSetUpPr fitToPage="1"/>
  </sheetPr>
  <dimension ref="A1:N43"/>
  <sheetViews>
    <sheetView showGridLines="0" view="pageBreakPreview" zoomScale="80" zoomScaleNormal="80" zoomScaleSheetLayoutView="80" workbookViewId="0"/>
  </sheetViews>
  <sheetFormatPr defaultColWidth="8.81640625" defaultRowHeight="13"/>
  <cols>
    <col min="1" max="1" width="66.1796875" style="122" customWidth="1"/>
    <col min="2" max="14" width="10.453125" style="122" customWidth="1"/>
    <col min="15" max="16384" width="8.81640625" style="122"/>
  </cols>
  <sheetData>
    <row r="1" spans="1:14">
      <c r="A1" s="132" t="s">
        <v>10</v>
      </c>
    </row>
    <row r="2" spans="1:14" ht="13.5" thickBot="1">
      <c r="A2" s="133" t="s">
        <v>268</v>
      </c>
      <c r="B2" s="133"/>
      <c r="C2" s="133"/>
      <c r="D2" s="133"/>
      <c r="E2" s="133"/>
      <c r="F2" s="133"/>
      <c r="G2" s="133"/>
      <c r="H2" s="133"/>
      <c r="I2" s="133"/>
      <c r="J2" s="133"/>
      <c r="K2" s="133"/>
      <c r="L2" s="133"/>
      <c r="M2" s="133"/>
      <c r="N2" s="133"/>
    </row>
    <row r="3" spans="1:14" ht="14" thickTop="1" thickBot="1">
      <c r="A3" s="133" t="s">
        <v>230</v>
      </c>
      <c r="B3" s="134" t="s">
        <v>314</v>
      </c>
      <c r="C3" s="134" t="s">
        <v>339</v>
      </c>
      <c r="D3" s="134" t="s">
        <v>344</v>
      </c>
      <c r="E3" s="134" t="s">
        <v>360</v>
      </c>
      <c r="F3" s="134" t="s">
        <v>365</v>
      </c>
      <c r="G3" s="134" t="s">
        <v>398</v>
      </c>
      <c r="H3" s="134" t="s">
        <v>436</v>
      </c>
      <c r="I3" s="134" t="s">
        <v>438</v>
      </c>
      <c r="J3" s="134" t="s">
        <v>469</v>
      </c>
      <c r="K3" s="134" t="s">
        <v>473</v>
      </c>
      <c r="L3" s="134" t="s">
        <v>491</v>
      </c>
      <c r="M3" s="134" t="s">
        <v>494</v>
      </c>
      <c r="N3" s="134" t="s">
        <v>498</v>
      </c>
    </row>
    <row r="4" spans="1:14" ht="13.5" thickTop="1">
      <c r="A4" s="139" t="s">
        <v>3</v>
      </c>
      <c r="B4" s="183"/>
      <c r="C4" s="183"/>
      <c r="D4" s="183"/>
      <c r="E4" s="183"/>
      <c r="F4" s="183"/>
      <c r="G4" s="183"/>
      <c r="H4" s="183"/>
      <c r="I4" s="183"/>
      <c r="J4" s="183"/>
      <c r="K4" s="183"/>
      <c r="L4" s="183"/>
      <c r="M4" s="183"/>
      <c r="N4" s="183"/>
    </row>
    <row r="5" spans="1:14">
      <c r="A5" s="135" t="s">
        <v>4</v>
      </c>
      <c r="B5" s="160">
        <v>3430</v>
      </c>
      <c r="C5" s="160">
        <v>3565.6000000000004</v>
      </c>
      <c r="D5" s="160">
        <v>3382.6000000000004</v>
      </c>
      <c r="E5" s="160">
        <v>3825.4</v>
      </c>
      <c r="F5" s="160">
        <v>3370.2</v>
      </c>
      <c r="G5" s="160">
        <v>2624</v>
      </c>
      <c r="H5" s="160">
        <v>2828</v>
      </c>
      <c r="I5" s="160">
        <v>3182</v>
      </c>
      <c r="J5" s="160">
        <v>2982</v>
      </c>
      <c r="K5" s="160">
        <v>3072</v>
      </c>
      <c r="L5" s="160">
        <v>3054</v>
      </c>
      <c r="M5" s="160">
        <v>3553</v>
      </c>
      <c r="N5" s="160">
        <v>3324</v>
      </c>
    </row>
    <row r="6" spans="1:14" ht="14.5">
      <c r="A6" s="135" t="s">
        <v>385</v>
      </c>
      <c r="B6" s="137">
        <v>5.6000000000000001E-2</v>
      </c>
      <c r="C6" s="137">
        <v>5.5E-2</v>
      </c>
      <c r="D6" s="137">
        <v>9.5000000000000001E-2</v>
      </c>
      <c r="E6" s="137">
        <v>4.2000000000000003E-2</v>
      </c>
      <c r="F6" s="137">
        <v>-1.7999999999999999E-2</v>
      </c>
      <c r="G6" s="137">
        <v>-0.126</v>
      </c>
      <c r="H6" s="137">
        <v>0.104</v>
      </c>
      <c r="I6" s="137">
        <v>6.0999999999999999E-2</v>
      </c>
      <c r="J6" s="137">
        <v>0.159</v>
      </c>
      <c r="K6" s="137">
        <v>0.313</v>
      </c>
      <c r="L6" s="137">
        <v>9.9000000000000005E-2</v>
      </c>
      <c r="M6" s="137">
        <v>0.124</v>
      </c>
      <c r="N6" s="137">
        <v>9.9000000000000005E-2</v>
      </c>
    </row>
    <row r="7" spans="1:14">
      <c r="A7" s="135"/>
      <c r="B7" s="138"/>
      <c r="C7" s="138"/>
      <c r="D7" s="138"/>
      <c r="E7" s="138"/>
      <c r="F7" s="138"/>
      <c r="G7" s="138"/>
      <c r="H7" s="138"/>
      <c r="I7" s="138"/>
      <c r="J7" s="138"/>
      <c r="K7" s="138"/>
      <c r="L7" s="138"/>
      <c r="M7" s="138"/>
      <c r="N7" s="138"/>
    </row>
    <row r="8" spans="1:14">
      <c r="A8" s="139" t="s">
        <v>419</v>
      </c>
      <c r="B8" s="140">
        <v>284</v>
      </c>
      <c r="C8" s="140">
        <v>432.09999999999997</v>
      </c>
      <c r="D8" s="140">
        <v>265</v>
      </c>
      <c r="E8" s="140">
        <v>460</v>
      </c>
      <c r="F8" s="140">
        <v>219</v>
      </c>
      <c r="G8" s="140">
        <v>156</v>
      </c>
      <c r="H8" s="140">
        <v>176</v>
      </c>
      <c r="I8" s="140">
        <v>426</v>
      </c>
      <c r="J8" s="140">
        <v>163</v>
      </c>
      <c r="K8" s="140">
        <v>244</v>
      </c>
      <c r="L8" s="140">
        <v>80</v>
      </c>
      <c r="M8" s="140">
        <v>121</v>
      </c>
      <c r="N8" s="140">
        <v>-49</v>
      </c>
    </row>
    <row r="9" spans="1:14">
      <c r="A9" s="188" t="s">
        <v>400</v>
      </c>
      <c r="B9" s="144">
        <v>0.3</v>
      </c>
      <c r="C9" s="144">
        <v>1.7</v>
      </c>
      <c r="D9" s="200">
        <v>0.39999999999999991</v>
      </c>
      <c r="E9" s="200">
        <v>2.3000000000000003</v>
      </c>
      <c r="F9" s="144">
        <v>0.2</v>
      </c>
      <c r="G9" s="144">
        <v>54</v>
      </c>
      <c r="H9" s="144">
        <v>80</v>
      </c>
      <c r="I9" s="144">
        <v>-35</v>
      </c>
      <c r="J9" s="144">
        <v>47</v>
      </c>
      <c r="K9" s="144">
        <v>9</v>
      </c>
      <c r="L9" s="144">
        <v>34</v>
      </c>
      <c r="M9" s="144">
        <v>-51</v>
      </c>
      <c r="N9" s="144">
        <v>55</v>
      </c>
    </row>
    <row r="10" spans="1:14">
      <c r="A10" s="139" t="s">
        <v>177</v>
      </c>
      <c r="B10" s="141">
        <v>284.3</v>
      </c>
      <c r="C10" s="141">
        <v>433.79999999999995</v>
      </c>
      <c r="D10" s="141">
        <v>265</v>
      </c>
      <c r="E10" s="141">
        <v>462</v>
      </c>
      <c r="F10" s="141">
        <v>219.2</v>
      </c>
      <c r="G10" s="141">
        <v>210</v>
      </c>
      <c r="H10" s="141">
        <v>256</v>
      </c>
      <c r="I10" s="141">
        <v>392</v>
      </c>
      <c r="J10" s="141">
        <v>210</v>
      </c>
      <c r="K10" s="141">
        <v>253</v>
      </c>
      <c r="L10" s="141">
        <v>114</v>
      </c>
      <c r="M10" s="141">
        <v>69</v>
      </c>
      <c r="N10" s="141">
        <v>6</v>
      </c>
    </row>
    <row r="11" spans="1:14">
      <c r="A11" s="135" t="s">
        <v>90</v>
      </c>
      <c r="B11" s="144">
        <v>-56.2</v>
      </c>
      <c r="C11" s="144">
        <v>0</v>
      </c>
      <c r="D11" s="200">
        <v>0</v>
      </c>
      <c r="E11" s="200">
        <v>-699</v>
      </c>
      <c r="F11" s="144">
        <v>0</v>
      </c>
      <c r="G11" s="144">
        <v>2383</v>
      </c>
      <c r="H11" s="144">
        <v>0</v>
      </c>
      <c r="I11" s="144">
        <v>-275</v>
      </c>
      <c r="J11" s="144">
        <v>0</v>
      </c>
      <c r="K11" s="144">
        <v>-74</v>
      </c>
      <c r="L11" s="144">
        <v>0</v>
      </c>
      <c r="M11" s="144">
        <v>0</v>
      </c>
      <c r="N11" s="144">
        <v>595</v>
      </c>
    </row>
    <row r="12" spans="1:14">
      <c r="A12" s="139" t="s">
        <v>6</v>
      </c>
      <c r="B12" s="141">
        <v>228.10000000000002</v>
      </c>
      <c r="C12" s="141">
        <v>433.79999999999995</v>
      </c>
      <c r="D12" s="141">
        <v>265.10000000000002</v>
      </c>
      <c r="E12" s="141">
        <v>-237.10000000000002</v>
      </c>
      <c r="F12" s="141">
        <v>219.2</v>
      </c>
      <c r="G12" s="141">
        <v>2594</v>
      </c>
      <c r="H12" s="141">
        <v>256</v>
      </c>
      <c r="I12" s="141">
        <v>117</v>
      </c>
      <c r="J12" s="141">
        <v>210</v>
      </c>
      <c r="K12" s="141">
        <v>179</v>
      </c>
      <c r="L12" s="141">
        <v>114</v>
      </c>
      <c r="M12" s="141">
        <v>69</v>
      </c>
      <c r="N12" s="141">
        <v>602</v>
      </c>
    </row>
    <row r="13" spans="1:14">
      <c r="A13" s="135"/>
      <c r="B13" s="123"/>
      <c r="C13" s="123"/>
      <c r="D13" s="123"/>
      <c r="E13" s="123"/>
      <c r="F13" s="123"/>
      <c r="G13" s="123"/>
      <c r="H13" s="123"/>
      <c r="I13" s="123"/>
      <c r="J13" s="123"/>
      <c r="K13" s="123"/>
      <c r="L13" s="123"/>
      <c r="M13" s="123"/>
      <c r="N13" s="123"/>
    </row>
    <row r="14" spans="1:14">
      <c r="A14" s="135" t="s">
        <v>373</v>
      </c>
      <c r="B14" s="144">
        <v>172.4</v>
      </c>
      <c r="C14" s="144">
        <v>331.29999999999995</v>
      </c>
      <c r="D14" s="144">
        <v>203.7</v>
      </c>
      <c r="E14" s="144">
        <v>-169.79999999999995</v>
      </c>
      <c r="F14" s="144">
        <v>155.69999999999999</v>
      </c>
      <c r="G14" s="144">
        <v>2517</v>
      </c>
      <c r="H14" s="144">
        <v>199</v>
      </c>
      <c r="I14" s="144">
        <v>-4</v>
      </c>
      <c r="J14" s="144">
        <v>155</v>
      </c>
      <c r="K14" s="144">
        <v>87</v>
      </c>
      <c r="L14" s="144">
        <v>91</v>
      </c>
      <c r="M14" s="144">
        <v>32</v>
      </c>
      <c r="N14" s="144">
        <v>483</v>
      </c>
    </row>
    <row r="15" spans="1:14">
      <c r="A15" s="135" t="s">
        <v>374</v>
      </c>
      <c r="B15" s="144">
        <v>-5.8</v>
      </c>
      <c r="C15" s="144">
        <v>17.100000000000001</v>
      </c>
      <c r="D15" s="144">
        <v>29.6</v>
      </c>
      <c r="E15" s="144">
        <v>11.100000000000001</v>
      </c>
      <c r="F15" s="144">
        <v>0.9</v>
      </c>
      <c r="G15" s="144">
        <v>-3</v>
      </c>
      <c r="H15" s="144">
        <v>-12</v>
      </c>
      <c r="I15" s="144">
        <v>-629</v>
      </c>
      <c r="J15" s="144">
        <v>-10</v>
      </c>
      <c r="K15" s="144">
        <v>5</v>
      </c>
      <c r="L15" s="144">
        <v>-36</v>
      </c>
      <c r="M15" s="144">
        <v>0</v>
      </c>
      <c r="N15" s="144">
        <v>0</v>
      </c>
    </row>
    <row r="16" spans="1:14">
      <c r="A16" s="135" t="s">
        <v>382</v>
      </c>
      <c r="B16" s="144">
        <v>166.6</v>
      </c>
      <c r="C16" s="144">
        <v>348.4</v>
      </c>
      <c r="D16" s="144">
        <v>233.29999999999998</v>
      </c>
      <c r="E16" s="144">
        <v>-158.69999999999996</v>
      </c>
      <c r="F16" s="144">
        <v>156.6</v>
      </c>
      <c r="G16" s="144">
        <v>2515</v>
      </c>
      <c r="H16" s="144">
        <v>188</v>
      </c>
      <c r="I16" s="144">
        <v>-633</v>
      </c>
      <c r="J16" s="144">
        <v>145</v>
      </c>
      <c r="K16" s="144">
        <v>92</v>
      </c>
      <c r="L16" s="144">
        <v>55</v>
      </c>
      <c r="M16" s="144">
        <v>32</v>
      </c>
      <c r="N16" s="144">
        <v>483</v>
      </c>
    </row>
    <row r="17" spans="1:14">
      <c r="A17" s="135" t="s">
        <v>9</v>
      </c>
      <c r="B17" s="150">
        <v>2.48</v>
      </c>
      <c r="C17" s="150">
        <v>5.17</v>
      </c>
      <c r="D17" s="150">
        <v>3.46</v>
      </c>
      <c r="E17" s="150">
        <v>-2.36</v>
      </c>
      <c r="F17" s="150">
        <v>2.33</v>
      </c>
      <c r="G17" s="150">
        <v>37.340000000000003</v>
      </c>
      <c r="H17" s="150">
        <v>2.79</v>
      </c>
      <c r="I17" s="150">
        <v>-9.4</v>
      </c>
      <c r="J17" s="150">
        <v>1.99</v>
      </c>
      <c r="K17" s="150">
        <v>1.18</v>
      </c>
      <c r="L17" s="150">
        <v>0.71</v>
      </c>
      <c r="M17" s="150">
        <v>0.41</v>
      </c>
      <c r="N17" s="150">
        <v>6.2</v>
      </c>
    </row>
    <row r="18" spans="1:14">
      <c r="A18" s="135"/>
      <c r="B18" s="136"/>
      <c r="C18" s="136"/>
      <c r="D18" s="136"/>
      <c r="E18" s="136"/>
      <c r="F18" s="136"/>
      <c r="G18" s="136"/>
      <c r="H18" s="136"/>
      <c r="I18" s="136"/>
      <c r="J18" s="136"/>
      <c r="K18" s="136"/>
      <c r="L18" s="136"/>
      <c r="M18" s="136"/>
      <c r="N18" s="136"/>
    </row>
    <row r="19" spans="1:14">
      <c r="A19" s="188" t="s">
        <v>401</v>
      </c>
      <c r="B19" s="136">
        <v>218</v>
      </c>
      <c r="C19" s="136">
        <v>333</v>
      </c>
      <c r="D19" s="136">
        <v>206</v>
      </c>
      <c r="E19" s="136">
        <v>389</v>
      </c>
      <c r="F19" s="136">
        <v>158</v>
      </c>
      <c r="G19" s="136">
        <v>148</v>
      </c>
      <c r="H19" s="136">
        <v>218.63850600000001</v>
      </c>
      <c r="I19" s="136">
        <v>432</v>
      </c>
      <c r="J19" s="136">
        <v>231</v>
      </c>
      <c r="K19" s="136">
        <v>266</v>
      </c>
      <c r="L19" s="136">
        <v>179</v>
      </c>
      <c r="M19" s="136">
        <v>189</v>
      </c>
      <c r="N19" s="136">
        <v>39</v>
      </c>
    </row>
    <row r="20" spans="1:14">
      <c r="A20" s="188" t="s">
        <v>420</v>
      </c>
      <c r="B20" s="150">
        <v>3.25</v>
      </c>
      <c r="C20" s="150">
        <v>4.9400000000000004</v>
      </c>
      <c r="D20" s="150">
        <v>3.06</v>
      </c>
      <c r="E20" s="150">
        <v>5.78</v>
      </c>
      <c r="F20" s="150">
        <v>2.35</v>
      </c>
      <c r="G20" s="150">
        <v>2.2000000000000002</v>
      </c>
      <c r="H20" s="150">
        <v>3.2464222368019873</v>
      </c>
      <c r="I20" s="150">
        <v>6.41</v>
      </c>
      <c r="J20" s="150">
        <v>3.1643463119415882</v>
      </c>
      <c r="K20" s="150">
        <v>3.41</v>
      </c>
      <c r="L20" s="150">
        <v>2.2999999999999998</v>
      </c>
      <c r="M20" s="150">
        <v>2.4300000000000002</v>
      </c>
      <c r="N20" s="150">
        <v>0.5</v>
      </c>
    </row>
    <row r="21" spans="1:14">
      <c r="C21" s="125"/>
    </row>
    <row r="22" spans="1:14">
      <c r="A22" s="132" t="s">
        <v>10</v>
      </c>
      <c r="B22" s="132"/>
      <c r="C22" s="132"/>
      <c r="D22" s="132"/>
      <c r="E22" s="132"/>
      <c r="F22" s="132"/>
      <c r="G22" s="132"/>
      <c r="H22" s="132"/>
      <c r="I22" s="132"/>
      <c r="J22" s="132"/>
      <c r="K22" s="132"/>
      <c r="L22" s="132"/>
      <c r="M22" s="132"/>
      <c r="N22" s="132"/>
    </row>
    <row r="23" spans="1:14" ht="13.5" thickBot="1">
      <c r="A23" s="133" t="s">
        <v>274</v>
      </c>
      <c r="B23" s="133"/>
      <c r="C23" s="133"/>
      <c r="D23" s="133"/>
      <c r="E23" s="133"/>
      <c r="F23" s="133"/>
      <c r="G23" s="133"/>
      <c r="H23" s="133"/>
      <c r="I23" s="133"/>
      <c r="J23" s="133"/>
      <c r="K23" s="133"/>
      <c r="L23" s="133"/>
      <c r="M23" s="133"/>
      <c r="N23" s="133"/>
    </row>
    <row r="24" spans="1:14" ht="14" thickTop="1" thickBot="1">
      <c r="A24" s="133" t="s">
        <v>230</v>
      </c>
      <c r="B24" s="134" t="s">
        <v>314</v>
      </c>
      <c r="C24" s="134" t="s">
        <v>339</v>
      </c>
      <c r="D24" s="134" t="s">
        <v>344</v>
      </c>
      <c r="E24" s="134" t="s">
        <v>360</v>
      </c>
      <c r="F24" s="134" t="s">
        <v>365</v>
      </c>
      <c r="G24" s="134" t="s">
        <v>398</v>
      </c>
      <c r="H24" s="134" t="s">
        <v>436</v>
      </c>
      <c r="I24" s="134" t="s">
        <v>438</v>
      </c>
      <c r="J24" s="134" t="s">
        <v>469</v>
      </c>
      <c r="K24" s="134" t="s">
        <v>473</v>
      </c>
      <c r="L24" s="134" t="s">
        <v>491</v>
      </c>
      <c r="M24" s="134" t="s">
        <v>494</v>
      </c>
      <c r="N24" s="134" t="s">
        <v>498</v>
      </c>
    </row>
    <row r="25" spans="1:14" ht="13.5" thickTop="1">
      <c r="A25" s="139" t="s">
        <v>3</v>
      </c>
      <c r="B25" s="183"/>
      <c r="C25" s="183"/>
      <c r="D25" s="183"/>
      <c r="E25" s="183"/>
      <c r="F25" s="183"/>
      <c r="G25" s="183"/>
      <c r="H25" s="183"/>
      <c r="I25" s="183"/>
      <c r="J25" s="183"/>
      <c r="K25" s="183"/>
      <c r="L25" s="183"/>
      <c r="M25" s="183"/>
      <c r="N25" s="183"/>
    </row>
    <row r="26" spans="1:14">
      <c r="A26" s="188" t="s">
        <v>4</v>
      </c>
      <c r="B26" s="136">
        <v>3430</v>
      </c>
      <c r="C26" s="136">
        <v>6995.6</v>
      </c>
      <c r="D26" s="136">
        <v>10378.200000000001</v>
      </c>
      <c r="E26" s="136">
        <v>14203.6</v>
      </c>
      <c r="F26" s="136">
        <v>3370.2</v>
      </c>
      <c r="G26" s="136">
        <v>5994.2</v>
      </c>
      <c r="H26" s="136">
        <v>8822</v>
      </c>
      <c r="I26" s="136">
        <v>12003</v>
      </c>
      <c r="J26" s="136">
        <v>2982</v>
      </c>
      <c r="K26" s="136">
        <v>6054</v>
      </c>
      <c r="L26" s="136">
        <f>+L5+K5+J5</f>
        <v>9108</v>
      </c>
      <c r="M26" s="136">
        <v>12661</v>
      </c>
      <c r="N26" s="136">
        <v>3324</v>
      </c>
    </row>
    <row r="27" spans="1:14" ht="14.5">
      <c r="A27" s="188" t="s">
        <v>385</v>
      </c>
      <c r="B27" s="137">
        <v>5.6000000000000001E-2</v>
      </c>
      <c r="C27" s="137">
        <v>5.5E-2</v>
      </c>
      <c r="D27" s="137">
        <v>6.8000000000000005E-2</v>
      </c>
      <c r="E27" s="137">
        <v>6.0999999999999999E-2</v>
      </c>
      <c r="F27" s="137">
        <v>-1.7999999999999999E-2</v>
      </c>
      <c r="G27" s="137">
        <v>-6.9000000000000006E-2</v>
      </c>
      <c r="H27" s="137">
        <v>-1.9E-2</v>
      </c>
      <c r="I27" s="137">
        <v>1E-3</v>
      </c>
      <c r="J27" s="137">
        <v>0.159</v>
      </c>
      <c r="K27" s="137">
        <v>0.23200000000000001</v>
      </c>
      <c r="L27" s="137">
        <v>0.184</v>
      </c>
      <c r="M27" s="137">
        <v>0.16700000000000001</v>
      </c>
      <c r="N27" s="137">
        <v>9.9000000000000005E-2</v>
      </c>
    </row>
    <row r="28" spans="1:14">
      <c r="A28" s="188"/>
      <c r="B28" s="138"/>
      <c r="C28" s="138"/>
      <c r="D28" s="138"/>
      <c r="E28" s="138"/>
      <c r="F28" s="138"/>
      <c r="G28" s="138"/>
      <c r="H28" s="138"/>
      <c r="I28" s="138"/>
      <c r="J28" s="138"/>
      <c r="K28" s="138"/>
      <c r="L28" s="138"/>
      <c r="M28" s="138"/>
      <c r="N28" s="138"/>
    </row>
    <row r="29" spans="1:14">
      <c r="A29" s="139" t="s">
        <v>419</v>
      </c>
      <c r="B29" s="140">
        <v>284</v>
      </c>
      <c r="C29" s="140">
        <v>716.09999999999991</v>
      </c>
      <c r="D29" s="140">
        <v>981</v>
      </c>
      <c r="E29" s="140">
        <v>1440.6</v>
      </c>
      <c r="F29" s="140">
        <v>219</v>
      </c>
      <c r="G29" s="140">
        <v>375</v>
      </c>
      <c r="H29" s="140">
        <v>551</v>
      </c>
      <c r="I29" s="140">
        <v>978</v>
      </c>
      <c r="J29" s="140">
        <v>163</v>
      </c>
      <c r="K29" s="140">
        <v>407</v>
      </c>
      <c r="L29" s="140">
        <v>487</v>
      </c>
      <c r="M29" s="140">
        <v>607</v>
      </c>
      <c r="N29" s="140">
        <v>-49</v>
      </c>
    </row>
    <row r="30" spans="1:14">
      <c r="A30" s="188" t="s">
        <v>400</v>
      </c>
      <c r="B30" s="144">
        <v>0.3</v>
      </c>
      <c r="C30" s="144">
        <v>2</v>
      </c>
      <c r="D30" s="144">
        <v>2.4</v>
      </c>
      <c r="E30" s="144">
        <v>4.7</v>
      </c>
      <c r="F30" s="144">
        <v>0.2</v>
      </c>
      <c r="G30" s="144">
        <v>54.2</v>
      </c>
      <c r="H30" s="144">
        <v>134</v>
      </c>
      <c r="I30" s="144">
        <v>100</v>
      </c>
      <c r="J30" s="144">
        <v>47</v>
      </c>
      <c r="K30" s="144">
        <v>57</v>
      </c>
      <c r="L30" s="144">
        <v>91</v>
      </c>
      <c r="M30" s="144">
        <v>40</v>
      </c>
      <c r="N30" s="144">
        <v>55</v>
      </c>
    </row>
    <row r="31" spans="1:14">
      <c r="A31" s="139" t="s">
        <v>177</v>
      </c>
      <c r="B31" s="141">
        <v>284.3</v>
      </c>
      <c r="C31" s="141">
        <v>718.09999999999991</v>
      </c>
      <c r="D31" s="141">
        <v>983</v>
      </c>
      <c r="E31" s="141">
        <v>1445.3</v>
      </c>
      <c r="F31" s="141">
        <v>219.2</v>
      </c>
      <c r="G31" s="141">
        <v>429.2</v>
      </c>
      <c r="H31" s="141">
        <v>686</v>
      </c>
      <c r="I31" s="141">
        <v>1077</v>
      </c>
      <c r="J31" s="141">
        <v>210</v>
      </c>
      <c r="K31" s="141">
        <v>463</v>
      </c>
      <c r="L31" s="141">
        <v>578</v>
      </c>
      <c r="M31" s="141">
        <v>647</v>
      </c>
      <c r="N31" s="141">
        <v>6</v>
      </c>
    </row>
    <row r="32" spans="1:14">
      <c r="A32" s="188" t="s">
        <v>90</v>
      </c>
      <c r="B32" s="144">
        <v>-56.2</v>
      </c>
      <c r="C32" s="144">
        <v>-56.2</v>
      </c>
      <c r="D32" s="144">
        <v>-56</v>
      </c>
      <c r="E32" s="144">
        <v>-755.4</v>
      </c>
      <c r="F32" s="144">
        <v>0</v>
      </c>
      <c r="G32" s="144">
        <v>2383</v>
      </c>
      <c r="H32" s="144">
        <v>2383</v>
      </c>
      <c r="I32" s="144">
        <v>2109</v>
      </c>
      <c r="J32" s="144">
        <v>0</v>
      </c>
      <c r="K32" s="144">
        <v>-74</v>
      </c>
      <c r="L32" s="144">
        <v>-74</v>
      </c>
      <c r="M32" s="144">
        <v>-74</v>
      </c>
      <c r="N32" s="144">
        <v>595</v>
      </c>
    </row>
    <row r="33" spans="1:14">
      <c r="A33" s="139" t="s">
        <v>6</v>
      </c>
      <c r="B33" s="141">
        <v>228.10000000000002</v>
      </c>
      <c r="C33" s="141">
        <v>661.89999999999986</v>
      </c>
      <c r="D33" s="141">
        <v>927</v>
      </c>
      <c r="E33" s="141">
        <v>689.9</v>
      </c>
      <c r="F33" s="141">
        <v>219.2</v>
      </c>
      <c r="G33" s="141">
        <v>2813.2</v>
      </c>
      <c r="H33" s="141">
        <v>3069</v>
      </c>
      <c r="I33" s="141">
        <f t="shared" ref="I33" si="0">+H33+I12</f>
        <v>3186</v>
      </c>
      <c r="J33" s="141">
        <v>210</v>
      </c>
      <c r="K33" s="141">
        <v>390</v>
      </c>
      <c r="L33" s="141">
        <v>503</v>
      </c>
      <c r="M33" s="141">
        <v>573</v>
      </c>
      <c r="N33" s="141">
        <v>602</v>
      </c>
    </row>
    <row r="34" spans="1:14">
      <c r="A34" s="188"/>
      <c r="B34" s="123"/>
      <c r="C34" s="123"/>
      <c r="D34" s="123"/>
      <c r="E34" s="123"/>
      <c r="F34" s="123"/>
      <c r="G34" s="123"/>
      <c r="H34" s="123"/>
      <c r="I34" s="123"/>
      <c r="J34" s="123"/>
      <c r="K34" s="123"/>
      <c r="L34" s="123"/>
      <c r="M34" s="123"/>
      <c r="N34" s="123"/>
    </row>
    <row r="35" spans="1:14">
      <c r="A35" s="188" t="s">
        <v>373</v>
      </c>
      <c r="B35" s="144">
        <v>172.4</v>
      </c>
      <c r="C35" s="144">
        <v>503.69999999999993</v>
      </c>
      <c r="D35" s="144">
        <v>707.39999999999986</v>
      </c>
      <c r="E35" s="144">
        <v>537.59999999999991</v>
      </c>
      <c r="F35" s="144">
        <v>155.69999999999999</v>
      </c>
      <c r="G35" s="144">
        <v>2672.7</v>
      </c>
      <c r="H35" s="144">
        <v>2873</v>
      </c>
      <c r="I35" s="144">
        <v>2869</v>
      </c>
      <c r="J35" s="144">
        <v>155</v>
      </c>
      <c r="K35" s="144">
        <v>242</v>
      </c>
      <c r="L35" s="144">
        <v>333</v>
      </c>
      <c r="M35" s="144">
        <v>365</v>
      </c>
      <c r="N35" s="144">
        <v>483</v>
      </c>
    </row>
    <row r="36" spans="1:14">
      <c r="A36" s="188" t="s">
        <v>374</v>
      </c>
      <c r="B36" s="144">
        <v>-5.8</v>
      </c>
      <c r="C36" s="144">
        <v>11.3</v>
      </c>
      <c r="D36" s="144">
        <v>40.900000000000006</v>
      </c>
      <c r="E36" s="144">
        <v>52.000000000000007</v>
      </c>
      <c r="F36" s="144">
        <v>0.9</v>
      </c>
      <c r="G36" s="144">
        <v>-2.1</v>
      </c>
      <c r="H36" s="144">
        <v>-14</v>
      </c>
      <c r="I36" s="144">
        <v>-643</v>
      </c>
      <c r="J36" s="144">
        <v>-10</v>
      </c>
      <c r="K36" s="144">
        <v>-4</v>
      </c>
      <c r="L36" s="144">
        <v>-40</v>
      </c>
      <c r="M36" s="144">
        <v>-40</v>
      </c>
      <c r="N36" s="144">
        <v>0</v>
      </c>
    </row>
    <row r="37" spans="1:14">
      <c r="A37" s="188" t="s">
        <v>382</v>
      </c>
      <c r="B37" s="144">
        <v>166.6</v>
      </c>
      <c r="C37" s="144">
        <v>515</v>
      </c>
      <c r="D37" s="144">
        <v>748.3</v>
      </c>
      <c r="E37" s="144">
        <v>590</v>
      </c>
      <c r="F37" s="144">
        <v>156.6</v>
      </c>
      <c r="G37" s="144">
        <v>2671</v>
      </c>
      <c r="H37" s="144">
        <v>2859</v>
      </c>
      <c r="I37" s="144">
        <v>2226</v>
      </c>
      <c r="J37" s="144">
        <v>145</v>
      </c>
      <c r="K37" s="144">
        <v>238</v>
      </c>
      <c r="L37" s="144">
        <v>293</v>
      </c>
      <c r="M37" s="144">
        <v>325</v>
      </c>
      <c r="N37" s="144">
        <v>483</v>
      </c>
    </row>
    <row r="38" spans="1:14">
      <c r="A38" s="188" t="s">
        <v>9</v>
      </c>
      <c r="B38" s="142" t="s">
        <v>332</v>
      </c>
      <c r="C38" s="142">
        <v>7.66</v>
      </c>
      <c r="D38" s="142">
        <v>11.13</v>
      </c>
      <c r="E38" s="142">
        <v>8.77</v>
      </c>
      <c r="F38" s="142">
        <v>2.33</v>
      </c>
      <c r="G38" s="142">
        <v>39.67</v>
      </c>
      <c r="H38" s="142">
        <v>42.45</v>
      </c>
      <c r="I38" s="142">
        <v>33.06</v>
      </c>
      <c r="J38" s="142">
        <v>1.99</v>
      </c>
      <c r="K38" s="142">
        <v>3.15</v>
      </c>
      <c r="L38" s="142">
        <v>3.84</v>
      </c>
      <c r="M38" s="142">
        <v>4.2300000000000004</v>
      </c>
      <c r="N38" s="142">
        <v>6.2</v>
      </c>
    </row>
    <row r="39" spans="1:14">
      <c r="A39" s="188"/>
      <c r="B39" s="136"/>
      <c r="C39" s="185"/>
      <c r="D39" s="185"/>
      <c r="E39" s="185"/>
      <c r="F39" s="136"/>
      <c r="G39" s="136"/>
      <c r="H39" s="136"/>
      <c r="I39" s="136"/>
      <c r="J39" s="136"/>
      <c r="K39" s="136"/>
      <c r="L39" s="136"/>
      <c r="M39" s="136"/>
      <c r="N39" s="136"/>
    </row>
    <row r="40" spans="1:14">
      <c r="A40" s="188" t="s">
        <v>401</v>
      </c>
      <c r="B40" s="124">
        <v>218</v>
      </c>
      <c r="C40" s="124">
        <f>333+218</f>
        <v>551</v>
      </c>
      <c r="D40" s="124">
        <v>757</v>
      </c>
      <c r="E40" s="124">
        <v>1145</v>
      </c>
      <c r="F40" s="136">
        <v>158</v>
      </c>
      <c r="G40" s="124">
        <v>305</v>
      </c>
      <c r="H40" s="202">
        <v>524.55469800000003</v>
      </c>
      <c r="I40" s="202">
        <v>957</v>
      </c>
      <c r="J40" s="202">
        <v>231</v>
      </c>
      <c r="K40" s="202">
        <v>497</v>
      </c>
      <c r="L40" s="202">
        <v>675</v>
      </c>
      <c r="M40" s="202">
        <v>864</v>
      </c>
      <c r="N40" s="202">
        <v>39</v>
      </c>
    </row>
    <row r="41" spans="1:14">
      <c r="A41" s="188" t="s">
        <v>420</v>
      </c>
      <c r="B41" s="122">
        <v>3.25</v>
      </c>
      <c r="C41" s="201">
        <v>8.1999999999999993</v>
      </c>
      <c r="D41" s="122">
        <v>11.25</v>
      </c>
      <c r="E41" s="122">
        <v>17.02</v>
      </c>
      <c r="F41" s="150">
        <v>2.35</v>
      </c>
      <c r="G41" s="122">
        <v>4.53</v>
      </c>
      <c r="H41" s="201">
        <v>7.789129068773299</v>
      </c>
      <c r="I41" s="201">
        <v>14.21</v>
      </c>
      <c r="J41" s="201">
        <v>3.1643463119415882</v>
      </c>
      <c r="K41" s="201">
        <v>6.58</v>
      </c>
      <c r="L41" s="201">
        <v>8.85</v>
      </c>
      <c r="M41" s="201">
        <v>11.26</v>
      </c>
      <c r="N41" s="201">
        <v>0.5</v>
      </c>
    </row>
    <row r="42" spans="1:14">
      <c r="C42" s="125"/>
      <c r="D42" s="125"/>
      <c r="E42" s="125"/>
    </row>
    <row r="43" spans="1:14" ht="21" customHeight="1">
      <c r="A43" s="227" t="s">
        <v>460</v>
      </c>
      <c r="B43" s="227"/>
      <c r="C43" s="227"/>
      <c r="D43" s="227"/>
      <c r="E43" s="227"/>
      <c r="F43" s="227"/>
      <c r="G43" s="227"/>
      <c r="H43" s="227"/>
      <c r="I43" s="227"/>
    </row>
  </sheetData>
  <mergeCells count="1">
    <mergeCell ref="A43:I43"/>
  </mergeCells>
  <phoneticPr fontId="25" type="noConversion"/>
  <pageMargins left="0.70866141732283472" right="0.70866141732283472" top="0.74803149606299213" bottom="0.74803149606299213" header="0.31496062992125984" footer="0.31496062992125984"/>
  <pageSetup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sheetPr>
    <pageSetUpPr fitToPage="1"/>
  </sheetPr>
  <dimension ref="A1:N99"/>
  <sheetViews>
    <sheetView showGridLines="0" view="pageBreakPreview" zoomScale="80" zoomScaleNormal="80" zoomScaleSheetLayoutView="80" workbookViewId="0">
      <pane xSplit="1" ySplit="3" topLeftCell="B55" activePane="bottomRight" state="frozen"/>
      <selection pane="topRight" activeCell="B1" sqref="B1"/>
      <selection pane="bottomLeft" activeCell="A4" sqref="A4"/>
      <selection pane="bottomRight"/>
    </sheetView>
  </sheetViews>
  <sheetFormatPr defaultColWidth="8.81640625" defaultRowHeight="13"/>
  <cols>
    <col min="1" max="1" width="57.54296875" style="122" bestFit="1" customWidth="1"/>
    <col min="2" max="14" width="11" style="122" customWidth="1"/>
    <col min="15" max="16384" width="8.81640625" style="122"/>
  </cols>
  <sheetData>
    <row r="1" spans="1:14" ht="14.5">
      <c r="A1" s="132" t="s">
        <v>447</v>
      </c>
      <c r="B1" s="132"/>
      <c r="C1" s="132"/>
      <c r="D1" s="132"/>
      <c r="E1" s="132"/>
      <c r="F1" s="132"/>
      <c r="G1" s="132"/>
      <c r="H1" s="132"/>
      <c r="I1" s="132"/>
      <c r="J1" s="132"/>
      <c r="K1" s="132"/>
      <c r="L1" s="132"/>
      <c r="M1" s="132"/>
      <c r="N1" s="132"/>
    </row>
    <row r="2" spans="1:14" ht="13.5" thickBot="1">
      <c r="A2" s="133" t="s">
        <v>268</v>
      </c>
      <c r="B2" s="133"/>
      <c r="C2" s="133"/>
      <c r="D2" s="133"/>
      <c r="E2" s="133"/>
      <c r="F2" s="133"/>
      <c r="G2" s="133"/>
      <c r="H2" s="133"/>
      <c r="I2" s="133"/>
      <c r="J2" s="133"/>
      <c r="K2" s="133"/>
      <c r="L2" s="133"/>
      <c r="M2" s="133"/>
      <c r="N2" s="133"/>
    </row>
    <row r="3" spans="1:14" ht="14" thickTop="1" thickBot="1">
      <c r="A3" s="133" t="s">
        <v>230</v>
      </c>
      <c r="B3" s="134" t="s">
        <v>314</v>
      </c>
      <c r="C3" s="134" t="s">
        <v>339</v>
      </c>
      <c r="D3" s="134" t="s">
        <v>344</v>
      </c>
      <c r="E3" s="134" t="s">
        <v>360</v>
      </c>
      <c r="F3" s="134" t="s">
        <v>365</v>
      </c>
      <c r="G3" s="134" t="s">
        <v>398</v>
      </c>
      <c r="H3" s="134" t="s">
        <v>436</v>
      </c>
      <c r="I3" s="134" t="s">
        <v>438</v>
      </c>
      <c r="J3" s="134" t="s">
        <v>469</v>
      </c>
      <c r="K3" s="134" t="s">
        <v>473</v>
      </c>
      <c r="L3" s="134" t="s">
        <v>491</v>
      </c>
      <c r="M3" s="134" t="s">
        <v>494</v>
      </c>
      <c r="N3" s="134" t="s">
        <v>498</v>
      </c>
    </row>
    <row r="4" spans="1:14" ht="13.5" thickTop="1">
      <c r="A4" s="145" t="s">
        <v>446</v>
      </c>
      <c r="B4" s="146"/>
      <c r="C4" s="146"/>
      <c r="D4" s="146"/>
      <c r="E4" s="146"/>
      <c r="F4" s="146"/>
      <c r="G4" s="146"/>
      <c r="H4" s="146"/>
      <c r="I4" s="146"/>
      <c r="J4" s="146"/>
      <c r="K4" s="146"/>
      <c r="L4" s="146"/>
      <c r="M4" s="146"/>
      <c r="N4" s="146"/>
    </row>
    <row r="5" spans="1:14">
      <c r="A5" s="184" t="s">
        <v>4</v>
      </c>
      <c r="B5" s="193">
        <v>3430</v>
      </c>
      <c r="C5" s="193">
        <v>3565.6</v>
      </c>
      <c r="D5" s="193">
        <v>3382.6000000000004</v>
      </c>
      <c r="E5" s="193">
        <v>3825.4</v>
      </c>
      <c r="F5" s="193">
        <v>3370.2</v>
      </c>
      <c r="G5" s="193">
        <v>2624</v>
      </c>
      <c r="H5" s="193">
        <v>2828</v>
      </c>
      <c r="I5" s="193">
        <v>3182</v>
      </c>
      <c r="J5" s="193">
        <v>2982</v>
      </c>
      <c r="K5" s="193">
        <v>3072</v>
      </c>
      <c r="L5" s="193">
        <v>3054</v>
      </c>
      <c r="M5" s="193">
        <v>3553</v>
      </c>
      <c r="N5" s="193">
        <v>3324</v>
      </c>
    </row>
    <row r="6" spans="1:14">
      <c r="A6" s="184" t="s">
        <v>441</v>
      </c>
      <c r="B6" s="193">
        <v>-2443.1999999999998</v>
      </c>
      <c r="C6" s="193">
        <v>-2343.1</v>
      </c>
      <c r="D6" s="193">
        <v>-2393.5</v>
      </c>
      <c r="E6" s="193">
        <v>-2711.6</v>
      </c>
      <c r="F6" s="193">
        <v>-2495.6</v>
      </c>
      <c r="G6" s="193">
        <v>-1903</v>
      </c>
      <c r="H6" s="193">
        <v>-2187</v>
      </c>
      <c r="I6" s="193">
        <v>-2229</v>
      </c>
      <c r="J6" s="193">
        <v>-2198</v>
      </c>
      <c r="K6" s="193">
        <v>-2220</v>
      </c>
      <c r="L6" s="193">
        <v>-2325</v>
      </c>
      <c r="M6" s="193">
        <v>-2718</v>
      </c>
      <c r="N6" s="193">
        <v>-2622</v>
      </c>
    </row>
    <row r="7" spans="1:14">
      <c r="A7" s="213" t="s">
        <v>12</v>
      </c>
      <c r="B7" s="212">
        <f t="shared" ref="B7:I7" si="0">+B6+B5</f>
        <v>986.80000000000018</v>
      </c>
      <c r="C7" s="212">
        <f t="shared" si="0"/>
        <v>1222.5</v>
      </c>
      <c r="D7" s="212">
        <f t="shared" si="0"/>
        <v>989.10000000000036</v>
      </c>
      <c r="E7" s="212">
        <f t="shared" si="0"/>
        <v>1113.8000000000002</v>
      </c>
      <c r="F7" s="212">
        <f t="shared" si="0"/>
        <v>874.59999999999991</v>
      </c>
      <c r="G7" s="212">
        <f t="shared" si="0"/>
        <v>721</v>
      </c>
      <c r="H7" s="212">
        <f t="shared" si="0"/>
        <v>641</v>
      </c>
      <c r="I7" s="212">
        <f t="shared" si="0"/>
        <v>953</v>
      </c>
      <c r="J7" s="212">
        <v>784</v>
      </c>
      <c r="K7" s="212">
        <v>851</v>
      </c>
      <c r="L7" s="212">
        <v>729</v>
      </c>
      <c r="M7" s="212">
        <v>835</v>
      </c>
      <c r="N7" s="212">
        <v>702</v>
      </c>
    </row>
    <row r="8" spans="1:14">
      <c r="A8" s="184" t="s">
        <v>442</v>
      </c>
      <c r="B8" s="193">
        <v>-248.7</v>
      </c>
      <c r="C8" s="193">
        <v>-233.1</v>
      </c>
      <c r="D8" s="193">
        <v>-251.7</v>
      </c>
      <c r="E8" s="193">
        <v>-251.3</v>
      </c>
      <c r="F8" s="193">
        <v>-235.1</v>
      </c>
      <c r="G8" s="193">
        <v>-201</v>
      </c>
      <c r="H8" s="193">
        <v>-172</v>
      </c>
      <c r="I8" s="193">
        <v>-212</v>
      </c>
      <c r="J8" s="193">
        <v>-228</v>
      </c>
      <c r="K8" s="193">
        <v>-235</v>
      </c>
      <c r="L8" s="193">
        <v>-260</v>
      </c>
      <c r="M8" s="193">
        <v>-308</v>
      </c>
      <c r="N8" s="193">
        <v>-290</v>
      </c>
    </row>
    <row r="9" spans="1:14">
      <c r="A9" s="184" t="s">
        <v>451</v>
      </c>
      <c r="B9" s="193">
        <v>-479</v>
      </c>
      <c r="C9" s="193">
        <v>-577.4</v>
      </c>
      <c r="D9" s="193">
        <v>-477</v>
      </c>
      <c r="E9" s="193">
        <v>-475.1</v>
      </c>
      <c r="F9" s="193">
        <v>-415.9</v>
      </c>
      <c r="G9" s="193">
        <v>-407</v>
      </c>
      <c r="H9" s="193">
        <v>-328</v>
      </c>
      <c r="I9" s="193">
        <v>-391</v>
      </c>
      <c r="J9" s="193">
        <v>-388</v>
      </c>
      <c r="K9" s="193">
        <v>-416</v>
      </c>
      <c r="L9" s="193">
        <v>-402</v>
      </c>
      <c r="M9" s="193">
        <v>-426</v>
      </c>
      <c r="N9" s="193">
        <v>-470</v>
      </c>
    </row>
    <row r="10" spans="1:14">
      <c r="A10" s="184" t="s">
        <v>450</v>
      </c>
      <c r="B10" s="193">
        <v>25</v>
      </c>
      <c r="C10" s="193">
        <v>20.3</v>
      </c>
      <c r="D10" s="193">
        <v>4</v>
      </c>
      <c r="E10" s="193">
        <v>71</v>
      </c>
      <c r="F10" s="193">
        <v>-4</v>
      </c>
      <c r="G10" s="193">
        <v>44</v>
      </c>
      <c r="H10" s="193">
        <v>35</v>
      </c>
      <c r="I10" s="193">
        <v>76</v>
      </c>
      <c r="J10" s="193">
        <v>-5</v>
      </c>
      <c r="K10" s="193">
        <v>43</v>
      </c>
      <c r="L10" s="193">
        <v>13</v>
      </c>
      <c r="M10" s="193">
        <v>19</v>
      </c>
      <c r="N10" s="193">
        <v>10</v>
      </c>
    </row>
    <row r="11" spans="1:14">
      <c r="A11" s="184" t="s">
        <v>13</v>
      </c>
      <c r="B11" s="193">
        <v>0.3</v>
      </c>
      <c r="C11" s="193">
        <v>1.7</v>
      </c>
      <c r="D11" s="193">
        <v>0.39999999999999991</v>
      </c>
      <c r="E11" s="193">
        <v>2.3000000000000003</v>
      </c>
      <c r="F11" s="193">
        <v>0.2</v>
      </c>
      <c r="G11" s="193">
        <v>54</v>
      </c>
      <c r="H11" s="193">
        <v>80</v>
      </c>
      <c r="I11" s="193">
        <v>-35</v>
      </c>
      <c r="J11" s="193">
        <v>47</v>
      </c>
      <c r="K11" s="193">
        <v>9</v>
      </c>
      <c r="L11" s="193">
        <v>34</v>
      </c>
      <c r="M11" s="193">
        <v>-51</v>
      </c>
      <c r="N11" s="193">
        <v>55</v>
      </c>
    </row>
    <row r="12" spans="1:14">
      <c r="A12" s="143" t="s">
        <v>14</v>
      </c>
      <c r="B12" s="193">
        <v>-56.2</v>
      </c>
      <c r="C12" s="193">
        <v>0</v>
      </c>
      <c r="D12" s="193">
        <v>0</v>
      </c>
      <c r="E12" s="193">
        <v>-699.1</v>
      </c>
      <c r="F12" s="193">
        <v>0</v>
      </c>
      <c r="G12" s="193">
        <v>2383</v>
      </c>
      <c r="H12" s="193">
        <v>0</v>
      </c>
      <c r="I12" s="193">
        <v>-275</v>
      </c>
      <c r="J12" s="193">
        <v>0</v>
      </c>
      <c r="K12" s="193">
        <v>-74</v>
      </c>
      <c r="L12" s="193">
        <v>0</v>
      </c>
      <c r="M12" s="193">
        <v>0</v>
      </c>
      <c r="N12" s="193">
        <v>595</v>
      </c>
    </row>
    <row r="13" spans="1:14">
      <c r="A13" s="145" t="s">
        <v>6</v>
      </c>
      <c r="B13" s="212">
        <v>228.1</v>
      </c>
      <c r="C13" s="212">
        <v>433.8</v>
      </c>
      <c r="D13" s="212">
        <v>265.00000000000034</v>
      </c>
      <c r="E13" s="212">
        <v>-237.19999999999942</v>
      </c>
      <c r="F13" s="212">
        <v>219.09999999999988</v>
      </c>
      <c r="G13" s="212">
        <v>2594</v>
      </c>
      <c r="H13" s="212">
        <v>256</v>
      </c>
      <c r="I13" s="212">
        <v>117</v>
      </c>
      <c r="J13" s="212">
        <v>210</v>
      </c>
      <c r="K13" s="212">
        <v>179</v>
      </c>
      <c r="L13" s="212">
        <v>114</v>
      </c>
      <c r="M13" s="212">
        <v>69</v>
      </c>
      <c r="N13" s="212">
        <v>602</v>
      </c>
    </row>
    <row r="14" spans="1:14">
      <c r="A14" s="143" t="s">
        <v>183</v>
      </c>
      <c r="B14" s="144">
        <v>3.3</v>
      </c>
      <c r="C14" s="144">
        <v>2.7</v>
      </c>
      <c r="D14" s="144">
        <v>2.1999999999999993</v>
      </c>
      <c r="E14" s="144">
        <v>2.3000000000000007</v>
      </c>
      <c r="F14" s="144">
        <v>1.4</v>
      </c>
      <c r="G14" s="144">
        <v>1</v>
      </c>
      <c r="H14" s="144">
        <v>0</v>
      </c>
      <c r="I14" s="144">
        <v>0</v>
      </c>
      <c r="J14" s="144">
        <v>0</v>
      </c>
      <c r="K14" s="144">
        <v>2</v>
      </c>
      <c r="L14" s="144">
        <v>2</v>
      </c>
      <c r="M14" s="144">
        <v>1</v>
      </c>
      <c r="N14" s="144">
        <v>0</v>
      </c>
    </row>
    <row r="15" spans="1:14">
      <c r="A15" s="143" t="s">
        <v>337</v>
      </c>
      <c r="B15" s="144">
        <v>-1.7</v>
      </c>
      <c r="C15" s="144">
        <v>-7.7</v>
      </c>
      <c r="D15" s="144">
        <v>-10.1</v>
      </c>
      <c r="E15" s="144">
        <v>-10.100000000000001</v>
      </c>
      <c r="F15" s="144">
        <v>-10.7</v>
      </c>
      <c r="G15" s="144">
        <v>-15</v>
      </c>
      <c r="H15" s="144">
        <v>-21</v>
      </c>
      <c r="I15" s="144">
        <v>-14</v>
      </c>
      <c r="J15" s="144">
        <v>-14</v>
      </c>
      <c r="K15" s="144">
        <v>-14</v>
      </c>
      <c r="L15" s="144">
        <v>-14</v>
      </c>
      <c r="M15" s="144">
        <v>-13</v>
      </c>
      <c r="N15" s="144">
        <v>-13</v>
      </c>
    </row>
    <row r="16" spans="1:14">
      <c r="A16" s="143" t="s">
        <v>329</v>
      </c>
      <c r="B16" s="144">
        <v>-4.5999999999999996</v>
      </c>
      <c r="C16" s="144">
        <v>-3</v>
      </c>
      <c r="D16" s="144">
        <v>-3.5999999999999996</v>
      </c>
      <c r="E16" s="144">
        <v>-3.6000000000000014</v>
      </c>
      <c r="F16" s="144">
        <v>-3.4</v>
      </c>
      <c r="G16" s="144">
        <v>-3</v>
      </c>
      <c r="H16" s="144">
        <v>-3</v>
      </c>
      <c r="I16" s="144">
        <v>-3</v>
      </c>
      <c r="J16" s="144">
        <v>-3</v>
      </c>
      <c r="K16" s="144">
        <v>-3</v>
      </c>
      <c r="L16" s="144">
        <v>-3</v>
      </c>
      <c r="M16" s="144">
        <v>-3</v>
      </c>
      <c r="N16" s="144">
        <v>-3</v>
      </c>
    </row>
    <row r="17" spans="1:14">
      <c r="A17" s="143" t="s">
        <v>16</v>
      </c>
      <c r="B17" s="144">
        <v>4.8</v>
      </c>
      <c r="C17" s="144">
        <v>-3.4</v>
      </c>
      <c r="D17" s="144">
        <v>4.9000000000000004</v>
      </c>
      <c r="E17" s="144">
        <v>-2.2999999999999998</v>
      </c>
      <c r="F17" s="144">
        <v>-2.1</v>
      </c>
      <c r="G17" s="144">
        <v>-12</v>
      </c>
      <c r="H17" s="144">
        <v>-2</v>
      </c>
      <c r="I17" s="144">
        <v>-14</v>
      </c>
      <c r="J17" s="144">
        <v>-7</v>
      </c>
      <c r="K17" s="144">
        <v>-30</v>
      </c>
      <c r="L17" s="144">
        <v>7</v>
      </c>
      <c r="M17" s="144">
        <v>-7</v>
      </c>
      <c r="N17" s="144">
        <v>-2</v>
      </c>
    </row>
    <row r="18" spans="1:14">
      <c r="A18" s="145" t="s">
        <v>17</v>
      </c>
      <c r="B18" s="146">
        <v>229.90000000000003</v>
      </c>
      <c r="C18" s="146">
        <v>422.40000000000003</v>
      </c>
      <c r="D18" s="146">
        <v>258.40000000000032</v>
      </c>
      <c r="E18" s="146">
        <v>-250.89999999999941</v>
      </c>
      <c r="F18" s="146">
        <v>204.2999999999999</v>
      </c>
      <c r="G18" s="146">
        <v>2565</v>
      </c>
      <c r="H18" s="146">
        <v>231</v>
      </c>
      <c r="I18" s="146">
        <v>86</v>
      </c>
      <c r="J18" s="146">
        <v>187</v>
      </c>
      <c r="K18" s="146">
        <v>135</v>
      </c>
      <c r="L18" s="146">
        <v>106</v>
      </c>
      <c r="M18" s="146">
        <v>48</v>
      </c>
      <c r="N18" s="146">
        <v>583</v>
      </c>
    </row>
    <row r="19" spans="1:14">
      <c r="A19" s="143" t="s">
        <v>18</v>
      </c>
      <c r="B19" s="144">
        <v>-57.5</v>
      </c>
      <c r="C19" s="144">
        <v>-91.1</v>
      </c>
      <c r="D19" s="144">
        <v>-54.800000000000011</v>
      </c>
      <c r="E19" s="144">
        <v>81</v>
      </c>
      <c r="F19" s="144">
        <v>-48.7</v>
      </c>
      <c r="G19" s="144">
        <v>-47</v>
      </c>
      <c r="H19" s="144">
        <v>-32</v>
      </c>
      <c r="I19" s="144">
        <v>-90</v>
      </c>
      <c r="J19" s="144">
        <v>-32</v>
      </c>
      <c r="K19" s="144">
        <v>-48</v>
      </c>
      <c r="L19" s="144">
        <v>-15</v>
      </c>
      <c r="M19" s="144">
        <v>-17</v>
      </c>
      <c r="N19" s="144">
        <v>-100</v>
      </c>
    </row>
    <row r="20" spans="1:14">
      <c r="A20" s="145" t="s">
        <v>373</v>
      </c>
      <c r="B20" s="146">
        <v>172.40000000000003</v>
      </c>
      <c r="C20" s="146">
        <v>331.30000000000007</v>
      </c>
      <c r="D20" s="146">
        <v>203.60000000000031</v>
      </c>
      <c r="E20" s="146">
        <v>-169.89999999999941</v>
      </c>
      <c r="F20" s="146">
        <v>155.59999999999991</v>
      </c>
      <c r="G20" s="146">
        <v>2517</v>
      </c>
      <c r="H20" s="146">
        <v>199</v>
      </c>
      <c r="I20" s="146">
        <v>-4</v>
      </c>
      <c r="J20" s="146">
        <v>155</v>
      </c>
      <c r="K20" s="146">
        <v>87</v>
      </c>
      <c r="L20" s="146">
        <v>91</v>
      </c>
      <c r="M20" s="146">
        <v>32</v>
      </c>
      <c r="N20" s="146">
        <v>483</v>
      </c>
    </row>
    <row r="21" spans="1:14">
      <c r="A21" s="143" t="s">
        <v>374</v>
      </c>
      <c r="B21" s="144">
        <v>-5.8</v>
      </c>
      <c r="C21" s="144">
        <v>17.100000000000001</v>
      </c>
      <c r="D21" s="144">
        <v>29.6</v>
      </c>
      <c r="E21" s="144">
        <v>11.100000000000001</v>
      </c>
      <c r="F21" s="144">
        <v>0.9</v>
      </c>
      <c r="G21" s="144">
        <v>-3</v>
      </c>
      <c r="H21" s="144">
        <v>-12</v>
      </c>
      <c r="I21" s="144">
        <v>-629</v>
      </c>
      <c r="J21" s="144">
        <v>-10</v>
      </c>
      <c r="K21" s="144">
        <v>5</v>
      </c>
      <c r="L21" s="144">
        <v>-36</v>
      </c>
      <c r="M21" s="144">
        <v>0</v>
      </c>
      <c r="N21" s="144">
        <v>0</v>
      </c>
    </row>
    <row r="22" spans="1:14">
      <c r="A22" s="145" t="s">
        <v>382</v>
      </c>
      <c r="B22" s="146">
        <v>166.60000000000002</v>
      </c>
      <c r="C22" s="146">
        <v>348</v>
      </c>
      <c r="D22" s="146">
        <v>233.2000000000003</v>
      </c>
      <c r="E22" s="146">
        <v>-158.79999999999941</v>
      </c>
      <c r="F22" s="146">
        <v>156.49999999999991</v>
      </c>
      <c r="G22" s="146">
        <v>2515</v>
      </c>
      <c r="H22" s="146">
        <v>188</v>
      </c>
      <c r="I22" s="146">
        <v>-633</v>
      </c>
      <c r="J22" s="146">
        <v>145</v>
      </c>
      <c r="K22" s="146">
        <v>92</v>
      </c>
      <c r="L22" s="146">
        <v>55</v>
      </c>
      <c r="M22" s="146">
        <v>32</v>
      </c>
      <c r="N22" s="146">
        <v>483</v>
      </c>
    </row>
    <row r="23" spans="1:14">
      <c r="A23" s="148"/>
      <c r="B23" s="149"/>
      <c r="C23" s="149"/>
      <c r="D23" s="149"/>
      <c r="E23" s="149"/>
      <c r="F23" s="149"/>
      <c r="G23" s="149"/>
      <c r="H23" s="149"/>
      <c r="I23" s="149"/>
      <c r="J23" s="149"/>
      <c r="K23" s="149"/>
      <c r="L23" s="149"/>
      <c r="M23" s="149"/>
      <c r="N23" s="149"/>
    </row>
    <row r="24" spans="1:14">
      <c r="A24" s="145" t="s">
        <v>92</v>
      </c>
      <c r="B24" s="146"/>
      <c r="C24" s="146"/>
      <c r="D24" s="146"/>
      <c r="E24" s="146"/>
      <c r="F24" s="146"/>
      <c r="G24" s="146"/>
      <c r="H24" s="146"/>
      <c r="I24" s="146"/>
      <c r="J24" s="146"/>
      <c r="K24" s="146"/>
      <c r="L24" s="146"/>
      <c r="M24" s="146"/>
      <c r="N24" s="146"/>
    </row>
    <row r="25" spans="1:14">
      <c r="A25" s="143" t="s">
        <v>93</v>
      </c>
      <c r="B25" s="144">
        <v>66</v>
      </c>
      <c r="C25" s="144">
        <v>13</v>
      </c>
      <c r="D25" s="144">
        <v>18</v>
      </c>
      <c r="E25" s="144">
        <v>-46</v>
      </c>
      <c r="F25" s="144">
        <v>-16</v>
      </c>
      <c r="G25" s="144">
        <v>-80</v>
      </c>
      <c r="H25" s="144">
        <v>2</v>
      </c>
      <c r="I25" s="144">
        <v>-66</v>
      </c>
      <c r="J25" s="144">
        <v>154</v>
      </c>
      <c r="K25" s="144">
        <v>-64</v>
      </c>
      <c r="L25" s="144">
        <v>20</v>
      </c>
      <c r="M25" s="144">
        <v>30</v>
      </c>
      <c r="N25" s="144">
        <v>96</v>
      </c>
    </row>
    <row r="26" spans="1:14">
      <c r="A26" s="143" t="s">
        <v>94</v>
      </c>
      <c r="B26" s="144">
        <v>48</v>
      </c>
      <c r="C26" s="144">
        <v>-11</v>
      </c>
      <c r="D26" s="144">
        <v>62</v>
      </c>
      <c r="E26" s="144">
        <v>-85</v>
      </c>
      <c r="F26" s="144">
        <v>50</v>
      </c>
      <c r="G26" s="144">
        <v>-125</v>
      </c>
      <c r="H26" s="144">
        <v>-63</v>
      </c>
      <c r="I26" s="144">
        <v>-172</v>
      </c>
      <c r="J26" s="144">
        <v>210</v>
      </c>
      <c r="K26" s="144">
        <v>-31</v>
      </c>
      <c r="L26" s="144">
        <v>62</v>
      </c>
      <c r="M26" s="144">
        <v>49</v>
      </c>
      <c r="N26" s="144">
        <v>53</v>
      </c>
    </row>
    <row r="27" spans="1:14">
      <c r="A27" s="145" t="s">
        <v>375</v>
      </c>
      <c r="B27" s="146">
        <v>114</v>
      </c>
      <c r="C27" s="146">
        <v>2</v>
      </c>
      <c r="D27" s="146">
        <v>81</v>
      </c>
      <c r="E27" s="146">
        <v>-131</v>
      </c>
      <c r="F27" s="146">
        <v>34</v>
      </c>
      <c r="G27" s="146">
        <v>-207</v>
      </c>
      <c r="H27" s="146">
        <v>-61</v>
      </c>
      <c r="I27" s="146">
        <v>-239</v>
      </c>
      <c r="J27" s="146">
        <v>364</v>
      </c>
      <c r="K27" s="146">
        <v>-95</v>
      </c>
      <c r="L27" s="146">
        <v>82</v>
      </c>
      <c r="M27" s="146">
        <v>79</v>
      </c>
      <c r="N27" s="146">
        <v>149</v>
      </c>
    </row>
    <row r="28" spans="1:14">
      <c r="A28" s="145" t="s">
        <v>376</v>
      </c>
      <c r="B28" s="146">
        <v>280</v>
      </c>
      <c r="C28" s="146">
        <v>350</v>
      </c>
      <c r="D28" s="146">
        <v>314.20000000000027</v>
      </c>
      <c r="E28" s="146">
        <v>-289.79999999999939</v>
      </c>
      <c r="F28" s="146">
        <v>190.49999999999991</v>
      </c>
      <c r="G28" s="146">
        <v>2308</v>
      </c>
      <c r="H28" s="146">
        <v>127</v>
      </c>
      <c r="I28" s="146">
        <v>-871</v>
      </c>
      <c r="J28" s="146">
        <v>509</v>
      </c>
      <c r="K28" s="146">
        <v>-3</v>
      </c>
      <c r="L28" s="146">
        <v>137</v>
      </c>
      <c r="M28" s="146">
        <v>111</v>
      </c>
      <c r="N28" s="146">
        <v>632</v>
      </c>
    </row>
    <row r="29" spans="1:14">
      <c r="A29" s="147"/>
      <c r="B29" s="144"/>
      <c r="C29" s="144"/>
      <c r="D29" s="144"/>
      <c r="E29" s="144"/>
      <c r="F29" s="144"/>
      <c r="G29" s="144"/>
      <c r="H29" s="144"/>
      <c r="I29" s="144"/>
      <c r="J29" s="144"/>
      <c r="K29" s="144"/>
      <c r="L29" s="144"/>
      <c r="M29" s="144"/>
      <c r="N29" s="144"/>
    </row>
    <row r="30" spans="1:14">
      <c r="A30" s="145" t="s">
        <v>306</v>
      </c>
      <c r="B30" s="144"/>
      <c r="C30" s="144"/>
      <c r="D30" s="144"/>
      <c r="E30" s="144"/>
      <c r="F30" s="144"/>
      <c r="G30" s="144"/>
      <c r="H30" s="144"/>
      <c r="I30" s="144"/>
      <c r="J30" s="144"/>
      <c r="K30" s="144"/>
      <c r="L30" s="144"/>
      <c r="M30" s="144"/>
      <c r="N30" s="144"/>
    </row>
    <row r="31" spans="1:14">
      <c r="A31" s="143" t="s">
        <v>336</v>
      </c>
      <c r="B31" s="144">
        <v>167</v>
      </c>
      <c r="C31" s="144">
        <v>347</v>
      </c>
      <c r="D31" s="144">
        <v>234</v>
      </c>
      <c r="E31" s="144">
        <v>-159</v>
      </c>
      <c r="F31" s="144">
        <v>159</v>
      </c>
      <c r="G31" s="144">
        <v>2518</v>
      </c>
      <c r="H31" s="144">
        <v>190</v>
      </c>
      <c r="I31" s="144">
        <v>-632</v>
      </c>
      <c r="J31" s="144">
        <v>145</v>
      </c>
      <c r="K31" s="144">
        <v>92</v>
      </c>
      <c r="L31" s="144">
        <v>55</v>
      </c>
      <c r="M31" s="144">
        <v>32</v>
      </c>
      <c r="N31" s="144">
        <v>483</v>
      </c>
    </row>
    <row r="32" spans="1:14">
      <c r="A32" s="143" t="s">
        <v>19</v>
      </c>
      <c r="B32" s="144">
        <v>0</v>
      </c>
      <c r="C32" s="144">
        <v>1</v>
      </c>
      <c r="D32" s="144">
        <v>-1</v>
      </c>
      <c r="E32" s="144">
        <v>0</v>
      </c>
      <c r="F32" s="144">
        <v>-2</v>
      </c>
      <c r="G32" s="144">
        <v>-4</v>
      </c>
      <c r="H32" s="144">
        <v>-3</v>
      </c>
      <c r="I32" s="144">
        <v>-1</v>
      </c>
      <c r="J32" s="144">
        <v>0</v>
      </c>
      <c r="K32" s="144">
        <v>0</v>
      </c>
      <c r="L32" s="144">
        <v>0</v>
      </c>
      <c r="M32" s="144">
        <v>0</v>
      </c>
      <c r="N32" s="144">
        <v>0</v>
      </c>
    </row>
    <row r="33" spans="1:14">
      <c r="A33" s="147"/>
      <c r="B33" s="144"/>
      <c r="C33" s="144"/>
      <c r="D33" s="144"/>
      <c r="E33" s="144"/>
      <c r="F33" s="144"/>
      <c r="G33" s="144"/>
      <c r="H33" s="144"/>
      <c r="I33" s="144"/>
      <c r="J33" s="144"/>
      <c r="K33" s="144"/>
      <c r="L33" s="144"/>
      <c r="M33" s="144"/>
      <c r="N33" s="144"/>
    </row>
    <row r="34" spans="1:14">
      <c r="A34" s="145" t="s">
        <v>189</v>
      </c>
      <c r="B34" s="144"/>
      <c r="C34" s="144"/>
      <c r="D34" s="144"/>
      <c r="E34" s="144"/>
      <c r="F34" s="144"/>
      <c r="G34" s="144"/>
      <c r="H34" s="144"/>
      <c r="I34" s="144"/>
      <c r="J34" s="144"/>
      <c r="K34" s="144"/>
      <c r="L34" s="144"/>
      <c r="M34" s="144"/>
      <c r="N34" s="144"/>
    </row>
    <row r="35" spans="1:14">
      <c r="A35" s="143" t="s">
        <v>336</v>
      </c>
      <c r="B35" s="144">
        <v>280</v>
      </c>
      <c r="C35" s="144">
        <v>349</v>
      </c>
      <c r="D35" s="144">
        <v>315</v>
      </c>
      <c r="E35" s="144">
        <v>290</v>
      </c>
      <c r="F35" s="144">
        <v>193</v>
      </c>
      <c r="G35" s="144">
        <v>2312</v>
      </c>
      <c r="H35" s="144">
        <v>129</v>
      </c>
      <c r="I35" s="144">
        <v>-871</v>
      </c>
      <c r="J35" s="144">
        <v>509</v>
      </c>
      <c r="K35" s="144">
        <v>-3</v>
      </c>
      <c r="L35" s="144">
        <v>137</v>
      </c>
      <c r="M35" s="144">
        <v>111</v>
      </c>
      <c r="N35" s="144">
        <v>632</v>
      </c>
    </row>
    <row r="36" spans="1:14">
      <c r="A36" s="147" t="s">
        <v>19</v>
      </c>
      <c r="B36" s="144">
        <v>0</v>
      </c>
      <c r="C36" s="144">
        <v>1</v>
      </c>
      <c r="D36" s="144">
        <v>-1</v>
      </c>
      <c r="E36" s="144">
        <v>0</v>
      </c>
      <c r="F36" s="144">
        <v>-2</v>
      </c>
      <c r="G36" s="144">
        <v>-4</v>
      </c>
      <c r="H36" s="144">
        <v>-3</v>
      </c>
      <c r="I36" s="144">
        <v>-1</v>
      </c>
      <c r="J36" s="144">
        <v>0</v>
      </c>
      <c r="K36" s="144">
        <v>0</v>
      </c>
      <c r="L36" s="144">
        <v>0</v>
      </c>
      <c r="M36" s="144">
        <v>0</v>
      </c>
      <c r="N36" s="144">
        <v>0</v>
      </c>
    </row>
    <row r="37" spans="1:14">
      <c r="A37" s="143"/>
      <c r="B37" s="144"/>
      <c r="C37" s="144"/>
      <c r="D37" s="144"/>
      <c r="E37" s="144"/>
      <c r="F37" s="144"/>
      <c r="G37" s="144"/>
      <c r="H37" s="144"/>
      <c r="I37" s="144"/>
      <c r="J37" s="144"/>
      <c r="K37" s="144"/>
      <c r="L37" s="144"/>
      <c r="M37" s="144"/>
      <c r="N37" s="144"/>
    </row>
    <row r="38" spans="1:14">
      <c r="A38" s="145" t="s">
        <v>188</v>
      </c>
      <c r="B38" s="146"/>
      <c r="C38" s="146"/>
      <c r="D38" s="146"/>
      <c r="E38" s="146"/>
      <c r="F38" s="146"/>
      <c r="G38" s="146"/>
      <c r="H38" s="146"/>
      <c r="I38" s="146"/>
      <c r="J38" s="146"/>
      <c r="K38" s="146"/>
      <c r="L38" s="146"/>
      <c r="M38" s="146"/>
      <c r="N38" s="146"/>
    </row>
    <row r="39" spans="1:14">
      <c r="A39" s="184" t="s">
        <v>369</v>
      </c>
      <c r="B39" s="150">
        <v>2.569709136202857</v>
      </c>
      <c r="C39" s="150">
        <v>4.9196459803151207</v>
      </c>
      <c r="D39" s="150">
        <v>3.023362274651856</v>
      </c>
      <c r="E39" s="150">
        <v>-2.5229334502129066</v>
      </c>
      <c r="F39" s="150">
        <v>2.3105853140266595</v>
      </c>
      <c r="G39" s="150">
        <v>37.380000000000003</v>
      </c>
      <c r="H39" s="150">
        <v>2.96</v>
      </c>
      <c r="I39" s="150">
        <v>-0.05</v>
      </c>
      <c r="J39" s="150">
        <v>2.13</v>
      </c>
      <c r="K39" s="150">
        <v>1.1200000000000001</v>
      </c>
      <c r="L39" s="150">
        <v>1.17</v>
      </c>
      <c r="M39" s="150">
        <v>0.41</v>
      </c>
      <c r="N39" s="150">
        <v>6.2</v>
      </c>
    </row>
    <row r="40" spans="1:14">
      <c r="A40" s="184" t="s">
        <v>370</v>
      </c>
      <c r="B40" s="150">
        <v>2.5600572502454777</v>
      </c>
      <c r="C40" s="150">
        <v>4.9122247837032971</v>
      </c>
      <c r="D40" s="150">
        <v>3.0130066287033794</v>
      </c>
      <c r="E40" s="150">
        <v>-2.514250848703294</v>
      </c>
      <c r="F40" s="150">
        <v>2.2992192732026009</v>
      </c>
      <c r="G40" s="150">
        <v>37.200000000000003</v>
      </c>
      <c r="H40" s="150">
        <v>2.95</v>
      </c>
      <c r="I40" s="150">
        <v>-0.05</v>
      </c>
      <c r="J40" s="150">
        <v>2.12</v>
      </c>
      <c r="K40" s="150">
        <v>1.1100000000000001</v>
      </c>
      <c r="L40" s="150">
        <v>1.17</v>
      </c>
      <c r="M40" s="150">
        <v>0.41</v>
      </c>
      <c r="N40" s="150">
        <v>6.18</v>
      </c>
    </row>
    <row r="41" spans="1:14">
      <c r="A41" s="143" t="s">
        <v>9</v>
      </c>
      <c r="B41" s="150">
        <v>2.48</v>
      </c>
      <c r="C41" s="150">
        <v>5.17</v>
      </c>
      <c r="D41" s="150">
        <v>3.46</v>
      </c>
      <c r="E41" s="150">
        <v>-2.36</v>
      </c>
      <c r="F41" s="150">
        <v>2.33</v>
      </c>
      <c r="G41" s="150">
        <v>37.340000000000003</v>
      </c>
      <c r="H41" s="150">
        <v>2.79</v>
      </c>
      <c r="I41" s="150">
        <v>-9.4</v>
      </c>
      <c r="J41" s="150">
        <v>1.99</v>
      </c>
      <c r="K41" s="150">
        <v>1.18</v>
      </c>
      <c r="L41" s="150">
        <v>0.71</v>
      </c>
      <c r="M41" s="150">
        <v>0.41</v>
      </c>
      <c r="N41" s="150">
        <v>6.2</v>
      </c>
    </row>
    <row r="42" spans="1:14">
      <c r="A42" s="143" t="s">
        <v>20</v>
      </c>
      <c r="B42" s="150">
        <v>2.4700000000000002</v>
      </c>
      <c r="C42" s="150">
        <v>5.17</v>
      </c>
      <c r="D42" s="150">
        <v>3.45</v>
      </c>
      <c r="E42" s="150">
        <v>-2.35</v>
      </c>
      <c r="F42" s="150">
        <v>2.31</v>
      </c>
      <c r="G42" s="150">
        <v>37.159999999999997</v>
      </c>
      <c r="H42" s="150">
        <v>2.77</v>
      </c>
      <c r="I42" s="150">
        <v>-9.35</v>
      </c>
      <c r="J42" s="150">
        <v>1.98</v>
      </c>
      <c r="K42" s="150">
        <v>1.18</v>
      </c>
      <c r="L42" s="150">
        <v>0.71</v>
      </c>
      <c r="M42" s="150">
        <v>0.41</v>
      </c>
      <c r="N42" s="150">
        <v>6.18</v>
      </c>
    </row>
    <row r="43" spans="1:14">
      <c r="A43" s="143"/>
      <c r="B43" s="144"/>
      <c r="C43" s="144"/>
      <c r="D43" s="144"/>
      <c r="E43" s="144"/>
      <c r="F43" s="144"/>
      <c r="G43" s="144"/>
      <c r="H43" s="144"/>
      <c r="I43" s="144"/>
      <c r="J43" s="144"/>
      <c r="K43" s="144"/>
      <c r="L43" s="144"/>
      <c r="M43" s="144"/>
      <c r="N43" s="144"/>
    </row>
    <row r="44" spans="1:14">
      <c r="A44" s="145" t="s">
        <v>371</v>
      </c>
      <c r="B44" s="146"/>
      <c r="C44" s="146"/>
      <c r="D44" s="146"/>
      <c r="E44" s="146"/>
      <c r="F44" s="146"/>
      <c r="G44" s="146"/>
      <c r="H44" s="146"/>
      <c r="I44" s="146"/>
      <c r="J44" s="146"/>
      <c r="K44" s="146"/>
      <c r="L44" s="146"/>
      <c r="M44" s="146"/>
      <c r="N44" s="146"/>
    </row>
    <row r="45" spans="1:14">
      <c r="A45" s="143" t="s">
        <v>80</v>
      </c>
      <c r="B45" s="144">
        <v>67342244</v>
      </c>
      <c r="C45" s="144">
        <v>67342244</v>
      </c>
      <c r="D45" s="144">
        <v>67342244</v>
      </c>
      <c r="E45" s="144">
        <v>67342244</v>
      </c>
      <c r="F45" s="144">
        <v>67342244</v>
      </c>
      <c r="G45" s="144">
        <v>67347526</v>
      </c>
      <c r="H45" s="144">
        <v>67347526</v>
      </c>
      <c r="I45" s="144">
        <v>67347526</v>
      </c>
      <c r="J45" s="144">
        <v>77947526</v>
      </c>
      <c r="K45" s="144">
        <v>77947526</v>
      </c>
      <c r="L45" s="144">
        <v>77947526</v>
      </c>
      <c r="M45" s="144">
        <v>77970071</v>
      </c>
      <c r="N45" s="144">
        <v>77981090</v>
      </c>
    </row>
    <row r="46" spans="1:14">
      <c r="A46" s="143" t="s">
        <v>81</v>
      </c>
      <c r="B46" s="144">
        <v>67089305</v>
      </c>
      <c r="C46" s="144">
        <v>67342244</v>
      </c>
      <c r="D46" s="144">
        <v>67342244</v>
      </c>
      <c r="E46" s="144">
        <v>67342244</v>
      </c>
      <c r="F46" s="144">
        <v>67342244</v>
      </c>
      <c r="G46" s="144">
        <v>67343579</v>
      </c>
      <c r="H46" s="144">
        <v>67347526</v>
      </c>
      <c r="I46" s="144">
        <v>67347526</v>
      </c>
      <c r="J46" s="144">
        <v>73000859.333333328</v>
      </c>
      <c r="K46" s="144">
        <v>77947526</v>
      </c>
      <c r="L46" s="144">
        <v>77947526</v>
      </c>
      <c r="M46" s="144">
        <v>77963209</v>
      </c>
      <c r="N46" s="144">
        <v>77970193</v>
      </c>
    </row>
    <row r="47" spans="1:14">
      <c r="A47" s="143" t="s">
        <v>82</v>
      </c>
      <c r="B47" s="144">
        <v>67342244</v>
      </c>
      <c r="C47" s="144">
        <v>67443982.021978021</v>
      </c>
      <c r="D47" s="144">
        <v>67573698</v>
      </c>
      <c r="E47" s="144">
        <v>67574800.695652172</v>
      </c>
      <c r="F47" s="144">
        <v>67675146</v>
      </c>
      <c r="G47" s="144">
        <v>67675404</v>
      </c>
      <c r="H47" s="144">
        <v>67655970.260869563</v>
      </c>
      <c r="I47" s="144">
        <v>67655970.260869563</v>
      </c>
      <c r="J47" s="144">
        <v>73304595.333333328</v>
      </c>
      <c r="K47" s="144">
        <v>78251262</v>
      </c>
      <c r="L47" s="144">
        <v>78251262</v>
      </c>
      <c r="M47" s="144">
        <v>78251262</v>
      </c>
      <c r="N47" s="144">
        <v>78225862</v>
      </c>
    </row>
    <row r="48" spans="1:14">
      <c r="B48" s="144"/>
      <c r="C48" s="144"/>
      <c r="D48" s="144"/>
      <c r="E48" s="150"/>
      <c r="F48" s="144"/>
      <c r="G48" s="144"/>
      <c r="H48" s="144"/>
      <c r="I48" s="144"/>
      <c r="J48" s="144"/>
      <c r="K48" s="144"/>
      <c r="L48" s="144"/>
      <c r="M48" s="144"/>
      <c r="N48" s="144"/>
    </row>
    <row r="49" spans="1:14">
      <c r="A49" s="127" t="s">
        <v>499</v>
      </c>
    </row>
    <row r="51" spans="1:14" ht="14.5">
      <c r="A51" s="132" t="s">
        <v>447</v>
      </c>
      <c r="B51" s="132"/>
      <c r="C51" s="132"/>
      <c r="D51" s="132"/>
      <c r="E51" s="132"/>
      <c r="F51" s="132"/>
      <c r="G51" s="132"/>
      <c r="H51" s="132"/>
      <c r="I51" s="132"/>
      <c r="J51" s="132"/>
      <c r="K51" s="132"/>
      <c r="L51" s="132"/>
      <c r="M51" s="132"/>
      <c r="N51" s="132"/>
    </row>
    <row r="52" spans="1:14" ht="13.5" thickBot="1">
      <c r="A52" s="133" t="s">
        <v>274</v>
      </c>
      <c r="B52" s="133"/>
      <c r="C52" s="133"/>
      <c r="D52" s="133"/>
      <c r="E52" s="133"/>
      <c r="F52" s="133"/>
      <c r="G52" s="133"/>
      <c r="H52" s="133"/>
      <c r="I52" s="133"/>
      <c r="J52" s="133"/>
      <c r="K52" s="133"/>
      <c r="L52" s="133"/>
      <c r="M52" s="133"/>
      <c r="N52" s="133"/>
    </row>
    <row r="53" spans="1:14" ht="14" thickTop="1" thickBot="1">
      <c r="A53" s="133" t="s">
        <v>230</v>
      </c>
      <c r="B53" s="134" t="s">
        <v>314</v>
      </c>
      <c r="C53" s="134" t="s">
        <v>339</v>
      </c>
      <c r="D53" s="134" t="s">
        <v>344</v>
      </c>
      <c r="E53" s="134" t="s">
        <v>360</v>
      </c>
      <c r="F53" s="134" t="s">
        <v>365</v>
      </c>
      <c r="G53" s="134" t="s">
        <v>398</v>
      </c>
      <c r="H53" s="134" t="s">
        <v>436</v>
      </c>
      <c r="I53" s="134" t="s">
        <v>438</v>
      </c>
      <c r="J53" s="134" t="s">
        <v>469</v>
      </c>
      <c r="K53" s="134" t="s">
        <v>473</v>
      </c>
      <c r="L53" s="134" t="s">
        <v>491</v>
      </c>
      <c r="M53" s="134" t="s">
        <v>494</v>
      </c>
      <c r="N53" s="134" t="s">
        <v>498</v>
      </c>
    </row>
    <row r="54" spans="1:14" ht="13.5" thickTop="1">
      <c r="A54" s="145" t="s">
        <v>3</v>
      </c>
      <c r="B54" s="183"/>
      <c r="C54" s="183"/>
      <c r="D54" s="183"/>
      <c r="E54" s="183"/>
      <c r="F54" s="183"/>
      <c r="G54" s="183"/>
      <c r="H54" s="183"/>
      <c r="I54" s="183"/>
      <c r="J54" s="183"/>
      <c r="K54" s="183"/>
      <c r="L54" s="183"/>
      <c r="M54" s="183"/>
      <c r="N54" s="183"/>
    </row>
    <row r="55" spans="1:14">
      <c r="A55" s="143" t="s">
        <v>4</v>
      </c>
      <c r="B55" s="144">
        <f>+B5</f>
        <v>3430</v>
      </c>
      <c r="C55" s="144">
        <f>+B55+C5</f>
        <v>6995.6</v>
      </c>
      <c r="D55" s="144">
        <f>+C55+D5</f>
        <v>10378.200000000001</v>
      </c>
      <c r="E55" s="144">
        <f>+D55+E5</f>
        <v>14203.6</v>
      </c>
      <c r="F55" s="144">
        <f>+F5</f>
        <v>3370.2</v>
      </c>
      <c r="G55" s="144">
        <f>+F55+G5</f>
        <v>5994.2</v>
      </c>
      <c r="H55" s="144">
        <f>+G55+H5</f>
        <v>8822.2000000000007</v>
      </c>
      <c r="I55" s="144">
        <v>12003</v>
      </c>
      <c r="J55" s="144">
        <v>2982</v>
      </c>
      <c r="K55" s="144">
        <v>6054</v>
      </c>
      <c r="L55" s="144">
        <v>9108</v>
      </c>
      <c r="M55" s="144">
        <v>12661</v>
      </c>
      <c r="N55" s="144">
        <v>3324</v>
      </c>
    </row>
    <row r="56" spans="1:14">
      <c r="A56" s="143" t="s">
        <v>11</v>
      </c>
      <c r="B56" s="144">
        <f>+B6</f>
        <v>-2443.1999999999998</v>
      </c>
      <c r="C56" s="144">
        <f>+B56+C6</f>
        <v>-4786.2999999999993</v>
      </c>
      <c r="D56" s="144">
        <f>+C56+D6</f>
        <v>-7179.7999999999993</v>
      </c>
      <c r="E56" s="144">
        <f t="shared" ref="E56:E62" si="1">+D56+E6</f>
        <v>-9891.4</v>
      </c>
      <c r="F56" s="144">
        <f>+F6</f>
        <v>-2495.6</v>
      </c>
      <c r="G56" s="144">
        <f>+F56+G6</f>
        <v>-4398.6000000000004</v>
      </c>
      <c r="H56" s="144">
        <f>+G56+H6</f>
        <v>-6585.6</v>
      </c>
      <c r="I56" s="144">
        <f t="shared" ref="I56:I72" si="2">+H56+I6</f>
        <v>-8814.6</v>
      </c>
      <c r="J56" s="144">
        <v>-2198</v>
      </c>
      <c r="K56" s="144">
        <v>-4418</v>
      </c>
      <c r="L56" s="144">
        <v>-6744</v>
      </c>
      <c r="M56" s="144">
        <v>-9462</v>
      </c>
      <c r="N56" s="144">
        <v>-2622</v>
      </c>
    </row>
    <row r="57" spans="1:14" s="126" customFormat="1">
      <c r="A57" s="145" t="s">
        <v>12</v>
      </c>
      <c r="B57" s="146">
        <f>SUM(B55:B56)</f>
        <v>986.80000000000018</v>
      </c>
      <c r="C57" s="146">
        <f t="shared" ref="C57:H57" si="3">SUM(C55:C56)</f>
        <v>2209.3000000000011</v>
      </c>
      <c r="D57" s="146">
        <f t="shared" si="3"/>
        <v>3198.4000000000015</v>
      </c>
      <c r="E57" s="146">
        <f t="shared" si="3"/>
        <v>4312.2000000000007</v>
      </c>
      <c r="F57" s="146">
        <f t="shared" si="3"/>
        <v>874.59999999999991</v>
      </c>
      <c r="G57" s="146">
        <f t="shared" si="3"/>
        <v>1595.5999999999995</v>
      </c>
      <c r="H57" s="146">
        <f t="shared" si="3"/>
        <v>2236.6000000000004</v>
      </c>
      <c r="I57" s="146">
        <v>3188</v>
      </c>
      <c r="J57" s="146">
        <v>784</v>
      </c>
      <c r="K57" s="146">
        <v>1635</v>
      </c>
      <c r="L57" s="146">
        <v>2364</v>
      </c>
      <c r="M57" s="146">
        <v>3199</v>
      </c>
      <c r="N57" s="146">
        <v>702</v>
      </c>
    </row>
    <row r="58" spans="1:14">
      <c r="A58" s="184" t="s">
        <v>442</v>
      </c>
      <c r="B58" s="144">
        <f>+B8</f>
        <v>-248.7</v>
      </c>
      <c r="C58" s="144">
        <f>+B58+C8</f>
        <v>-481.79999999999995</v>
      </c>
      <c r="D58" s="144">
        <f>+C58+D8</f>
        <v>-733.5</v>
      </c>
      <c r="E58" s="144">
        <f t="shared" si="1"/>
        <v>-984.8</v>
      </c>
      <c r="F58" s="144">
        <f>+F8</f>
        <v>-235.1</v>
      </c>
      <c r="G58" s="144">
        <f>+F58+G8</f>
        <v>-436.1</v>
      </c>
      <c r="H58" s="144">
        <f>+G58+H8</f>
        <v>-608.1</v>
      </c>
      <c r="I58" s="144">
        <v>-821</v>
      </c>
      <c r="J58" s="144">
        <v>-228</v>
      </c>
      <c r="K58" s="144">
        <v>-463</v>
      </c>
      <c r="L58" s="144">
        <v>-723</v>
      </c>
      <c r="M58" s="144">
        <v>-1030</v>
      </c>
      <c r="N58" s="144">
        <v>-290</v>
      </c>
    </row>
    <row r="59" spans="1:14">
      <c r="A59" s="184" t="s">
        <v>451</v>
      </c>
      <c r="B59" s="144">
        <f>+B9</f>
        <v>-479</v>
      </c>
      <c r="C59" s="144">
        <f>+B59+C9</f>
        <v>-1056.4000000000001</v>
      </c>
      <c r="D59" s="144">
        <f>+C59+D9</f>
        <v>-1533.4</v>
      </c>
      <c r="E59" s="144">
        <f t="shared" si="1"/>
        <v>-2008.5</v>
      </c>
      <c r="F59" s="144">
        <f>+F9</f>
        <v>-415.9</v>
      </c>
      <c r="G59" s="144">
        <f>+F59+G9</f>
        <v>-822.9</v>
      </c>
      <c r="H59" s="144">
        <f>+G59+H9</f>
        <v>-1150.9000000000001</v>
      </c>
      <c r="I59" s="144">
        <v>-1541</v>
      </c>
      <c r="J59" s="144">
        <v>-388</v>
      </c>
      <c r="K59" s="144">
        <v>-804</v>
      </c>
      <c r="L59" s="144">
        <v>-1206</v>
      </c>
      <c r="M59" s="144">
        <v>-1632</v>
      </c>
      <c r="N59" s="144">
        <v>-470</v>
      </c>
    </row>
    <row r="60" spans="1:14">
      <c r="A60" s="184" t="s">
        <v>450</v>
      </c>
      <c r="B60" s="144">
        <f t="shared" ref="B60:B62" si="4">+B10</f>
        <v>25</v>
      </c>
      <c r="C60" s="144">
        <f t="shared" ref="C60:D62" si="5">+B60+C10</f>
        <v>45.3</v>
      </c>
      <c r="D60" s="144">
        <f t="shared" si="5"/>
        <v>49.3</v>
      </c>
      <c r="E60" s="144">
        <f t="shared" si="1"/>
        <v>120.3</v>
      </c>
      <c r="F60" s="144">
        <f t="shared" ref="F60:F62" si="6">+F10</f>
        <v>-4</v>
      </c>
      <c r="G60" s="144">
        <f t="shared" ref="G60:H62" si="7">+F60+G10</f>
        <v>40</v>
      </c>
      <c r="H60" s="144">
        <f t="shared" si="7"/>
        <v>75</v>
      </c>
      <c r="I60" s="144">
        <f t="shared" si="2"/>
        <v>151</v>
      </c>
      <c r="J60" s="144">
        <v>-5</v>
      </c>
      <c r="K60" s="144">
        <v>38</v>
      </c>
      <c r="L60" s="144">
        <v>51</v>
      </c>
      <c r="M60" s="144">
        <v>70</v>
      </c>
      <c r="N60" s="144">
        <v>10</v>
      </c>
    </row>
    <row r="61" spans="1:14">
      <c r="A61" s="143" t="s">
        <v>13</v>
      </c>
      <c r="B61" s="144">
        <f t="shared" si="4"/>
        <v>0.3</v>
      </c>
      <c r="C61" s="144">
        <f t="shared" si="5"/>
        <v>2</v>
      </c>
      <c r="D61" s="144">
        <f t="shared" si="5"/>
        <v>2.4</v>
      </c>
      <c r="E61" s="144">
        <f t="shared" si="1"/>
        <v>4.7</v>
      </c>
      <c r="F61" s="144">
        <f t="shared" si="6"/>
        <v>0.2</v>
      </c>
      <c r="G61" s="144">
        <f t="shared" si="7"/>
        <v>54.2</v>
      </c>
      <c r="H61" s="144">
        <f t="shared" si="7"/>
        <v>134.19999999999999</v>
      </c>
      <c r="I61" s="144">
        <v>100</v>
      </c>
      <c r="J61" s="144">
        <v>47</v>
      </c>
      <c r="K61" s="144">
        <v>57</v>
      </c>
      <c r="L61" s="144">
        <v>91</v>
      </c>
      <c r="M61" s="144">
        <v>40</v>
      </c>
      <c r="N61" s="144">
        <v>55</v>
      </c>
    </row>
    <row r="62" spans="1:14">
      <c r="A62" s="143" t="s">
        <v>14</v>
      </c>
      <c r="B62" s="144">
        <f t="shared" si="4"/>
        <v>-56.2</v>
      </c>
      <c r="C62" s="144">
        <f t="shared" si="5"/>
        <v>-56.2</v>
      </c>
      <c r="D62" s="144">
        <f t="shared" si="5"/>
        <v>-56.2</v>
      </c>
      <c r="E62" s="144">
        <f t="shared" si="1"/>
        <v>-755.30000000000007</v>
      </c>
      <c r="F62" s="144">
        <f t="shared" si="6"/>
        <v>0</v>
      </c>
      <c r="G62" s="144">
        <f t="shared" si="7"/>
        <v>2383</v>
      </c>
      <c r="H62" s="144">
        <f t="shared" si="7"/>
        <v>2383</v>
      </c>
      <c r="I62" s="144">
        <v>2109</v>
      </c>
      <c r="J62" s="144">
        <v>0</v>
      </c>
      <c r="K62" s="144">
        <v>-74</v>
      </c>
      <c r="L62" s="144">
        <v>-74</v>
      </c>
      <c r="M62" s="144">
        <v>-74</v>
      </c>
      <c r="N62" s="144">
        <v>595</v>
      </c>
    </row>
    <row r="63" spans="1:14" s="126" customFormat="1">
      <c r="A63" s="145" t="s">
        <v>6</v>
      </c>
      <c r="B63" s="146">
        <v>228.1</v>
      </c>
      <c r="C63" s="146">
        <v>662.00000000000011</v>
      </c>
      <c r="D63" s="146">
        <v>927.00000000000045</v>
      </c>
      <c r="E63" s="146">
        <v>689.80000000000052</v>
      </c>
      <c r="F63" s="146">
        <v>219.09999999999988</v>
      </c>
      <c r="G63" s="146">
        <v>2813</v>
      </c>
      <c r="H63" s="146">
        <v>3069</v>
      </c>
      <c r="I63" s="146">
        <f t="shared" si="2"/>
        <v>3186</v>
      </c>
      <c r="J63" s="146">
        <v>210</v>
      </c>
      <c r="K63" s="146">
        <v>390</v>
      </c>
      <c r="L63" s="146">
        <v>503</v>
      </c>
      <c r="M63" s="146">
        <v>573</v>
      </c>
      <c r="N63" s="146">
        <v>602</v>
      </c>
    </row>
    <row r="64" spans="1:14">
      <c r="A64" s="143" t="s">
        <v>183</v>
      </c>
      <c r="B64" s="144">
        <v>3.3</v>
      </c>
      <c r="C64" s="144">
        <v>6</v>
      </c>
      <c r="D64" s="144">
        <v>8.1999999999999993</v>
      </c>
      <c r="E64" s="144">
        <v>10.5</v>
      </c>
      <c r="F64" s="144">
        <v>1.4</v>
      </c>
      <c r="G64" s="144">
        <v>2.4</v>
      </c>
      <c r="H64" s="144">
        <v>3</v>
      </c>
      <c r="I64" s="144">
        <f t="shared" si="2"/>
        <v>3</v>
      </c>
      <c r="J64" s="144">
        <v>0</v>
      </c>
      <c r="K64" s="144">
        <v>2</v>
      </c>
      <c r="L64" s="144">
        <v>4</v>
      </c>
      <c r="M64" s="144">
        <v>5</v>
      </c>
      <c r="N64" s="144">
        <v>0</v>
      </c>
    </row>
    <row r="65" spans="1:14">
      <c r="A65" s="143" t="s">
        <v>337</v>
      </c>
      <c r="B65" s="144">
        <v>-1.7</v>
      </c>
      <c r="C65" s="144">
        <v>-9.4</v>
      </c>
      <c r="D65" s="144">
        <v>-19.5</v>
      </c>
      <c r="E65" s="144">
        <v>-29.6</v>
      </c>
      <c r="F65" s="144">
        <v>-10.7</v>
      </c>
      <c r="G65" s="144">
        <v>-25</v>
      </c>
      <c r="H65" s="144">
        <v>-46</v>
      </c>
      <c r="I65" s="144">
        <f t="shared" si="2"/>
        <v>-60</v>
      </c>
      <c r="J65" s="144">
        <v>-14</v>
      </c>
      <c r="K65" s="144">
        <v>-27</v>
      </c>
      <c r="L65" s="144">
        <v>-41</v>
      </c>
      <c r="M65" s="144">
        <v>-55</v>
      </c>
      <c r="N65" s="144">
        <v>-13</v>
      </c>
    </row>
    <row r="66" spans="1:14">
      <c r="A66" s="143" t="s">
        <v>329</v>
      </c>
      <c r="B66" s="144">
        <v>-4.5999999999999996</v>
      </c>
      <c r="C66" s="144">
        <v>-7.6</v>
      </c>
      <c r="D66" s="144">
        <v>-11.2</v>
      </c>
      <c r="E66" s="144">
        <v>-14.8</v>
      </c>
      <c r="F66" s="144">
        <v>-3.4</v>
      </c>
      <c r="G66" s="144">
        <v>-7</v>
      </c>
      <c r="H66" s="144">
        <v>-10</v>
      </c>
      <c r="I66" s="144">
        <f t="shared" si="2"/>
        <v>-13</v>
      </c>
      <c r="J66" s="144">
        <v>-3</v>
      </c>
      <c r="K66" s="144">
        <v>-6</v>
      </c>
      <c r="L66" s="144">
        <v>-9</v>
      </c>
      <c r="M66" s="144">
        <v>-12</v>
      </c>
      <c r="N66" s="144">
        <v>-3</v>
      </c>
    </row>
    <row r="67" spans="1:14">
      <c r="A67" s="143" t="s">
        <v>16</v>
      </c>
      <c r="B67" s="144">
        <v>4.8</v>
      </c>
      <c r="C67" s="144">
        <v>1.4</v>
      </c>
      <c r="D67" s="144">
        <v>6.3000000000000007</v>
      </c>
      <c r="E67" s="144">
        <v>4.0000000000000009</v>
      </c>
      <c r="F67" s="144">
        <v>-2.1</v>
      </c>
      <c r="G67" s="144">
        <v>-14.1</v>
      </c>
      <c r="H67" s="144">
        <v>-16</v>
      </c>
      <c r="I67" s="144">
        <f t="shared" si="2"/>
        <v>-30</v>
      </c>
      <c r="J67" s="144">
        <v>-7</v>
      </c>
      <c r="K67" s="144">
        <v>-36</v>
      </c>
      <c r="L67" s="144">
        <v>-29</v>
      </c>
      <c r="M67" s="144">
        <v>-35</v>
      </c>
      <c r="N67" s="144">
        <v>-2</v>
      </c>
    </row>
    <row r="68" spans="1:14" s="126" customFormat="1">
      <c r="A68" s="145" t="s">
        <v>17</v>
      </c>
      <c r="B68" s="146">
        <v>229.90000000000003</v>
      </c>
      <c r="C68" s="146">
        <v>652.40000000000009</v>
      </c>
      <c r="D68" s="146">
        <v>910.80000000000041</v>
      </c>
      <c r="E68" s="146">
        <v>659.90000000000055</v>
      </c>
      <c r="F68" s="146">
        <v>204.2999999999999</v>
      </c>
      <c r="G68" s="146">
        <v>2769</v>
      </c>
      <c r="H68" s="146">
        <v>3000</v>
      </c>
      <c r="I68" s="146">
        <v>3087</v>
      </c>
      <c r="J68" s="146">
        <v>187</v>
      </c>
      <c r="K68" s="146">
        <v>322</v>
      </c>
      <c r="L68" s="146">
        <v>428</v>
      </c>
      <c r="M68" s="146">
        <v>476</v>
      </c>
      <c r="N68" s="146">
        <v>583</v>
      </c>
    </row>
    <row r="69" spans="1:14">
      <c r="A69" s="143" t="s">
        <v>18</v>
      </c>
      <c r="B69" s="144">
        <v>-57.5</v>
      </c>
      <c r="C69" s="144">
        <v>-148.6</v>
      </c>
      <c r="D69" s="144">
        <v>-203.4</v>
      </c>
      <c r="E69" s="144">
        <v>-122.4</v>
      </c>
      <c r="F69" s="144">
        <v>-48.7</v>
      </c>
      <c r="G69" s="144">
        <v>-96</v>
      </c>
      <c r="H69" s="144">
        <v>-128</v>
      </c>
      <c r="I69" s="144">
        <f t="shared" si="2"/>
        <v>-218</v>
      </c>
      <c r="J69" s="144">
        <v>-32</v>
      </c>
      <c r="K69" s="144">
        <v>-80</v>
      </c>
      <c r="L69" s="144">
        <v>-95</v>
      </c>
      <c r="M69" s="144">
        <v>-111</v>
      </c>
      <c r="N69" s="144">
        <v>-100</v>
      </c>
    </row>
    <row r="70" spans="1:14" s="126" customFormat="1">
      <c r="A70" s="145" t="s">
        <v>373</v>
      </c>
      <c r="B70" s="146">
        <v>172.40000000000003</v>
      </c>
      <c r="C70" s="146">
        <v>503.80000000000007</v>
      </c>
      <c r="D70" s="146">
        <v>707.40000000000043</v>
      </c>
      <c r="E70" s="146">
        <v>537.50000000000057</v>
      </c>
      <c r="F70" s="146">
        <v>155.59999999999991</v>
      </c>
      <c r="G70" s="146">
        <v>2673</v>
      </c>
      <c r="H70" s="146">
        <v>2873</v>
      </c>
      <c r="I70" s="146">
        <f t="shared" si="2"/>
        <v>2869</v>
      </c>
      <c r="J70" s="146">
        <v>155</v>
      </c>
      <c r="K70" s="146">
        <v>242</v>
      </c>
      <c r="L70" s="146">
        <v>333</v>
      </c>
      <c r="M70" s="146">
        <v>365</v>
      </c>
      <c r="N70" s="146">
        <v>483</v>
      </c>
    </row>
    <row r="71" spans="1:14" s="126" customFormat="1">
      <c r="A71" s="143" t="s">
        <v>374</v>
      </c>
      <c r="B71" s="144">
        <v>-5.8</v>
      </c>
      <c r="C71" s="144">
        <v>11.3</v>
      </c>
      <c r="D71" s="144">
        <v>40.900000000000006</v>
      </c>
      <c r="E71" s="144">
        <v>52.000000000000007</v>
      </c>
      <c r="F71" s="144">
        <v>0.9</v>
      </c>
      <c r="G71" s="144">
        <v>-2.1</v>
      </c>
      <c r="H71" s="144">
        <v>-14</v>
      </c>
      <c r="I71" s="144">
        <f t="shared" si="2"/>
        <v>-643</v>
      </c>
      <c r="J71" s="144">
        <v>-10</v>
      </c>
      <c r="K71" s="144">
        <v>-4</v>
      </c>
      <c r="L71" s="144">
        <v>-40</v>
      </c>
      <c r="M71" s="144">
        <v>-40</v>
      </c>
      <c r="N71" s="144">
        <v>0</v>
      </c>
    </row>
    <row r="72" spans="1:14" s="126" customFormat="1">
      <c r="A72" s="145" t="s">
        <v>382</v>
      </c>
      <c r="B72" s="146">
        <v>166.60000000000002</v>
      </c>
      <c r="C72" s="146">
        <v>515.1</v>
      </c>
      <c r="D72" s="146">
        <v>748.30000000000041</v>
      </c>
      <c r="E72" s="146">
        <v>589.50000000000057</v>
      </c>
      <c r="F72" s="146">
        <v>156.49999999999991</v>
      </c>
      <c r="G72" s="146">
        <v>2671</v>
      </c>
      <c r="H72" s="146">
        <v>2859</v>
      </c>
      <c r="I72" s="146">
        <f t="shared" si="2"/>
        <v>2226</v>
      </c>
      <c r="J72" s="146">
        <v>145</v>
      </c>
      <c r="K72" s="146">
        <v>238</v>
      </c>
      <c r="L72" s="146">
        <v>293</v>
      </c>
      <c r="M72" s="146">
        <v>325</v>
      </c>
      <c r="N72" s="146">
        <v>483</v>
      </c>
    </row>
    <row r="73" spans="1:14">
      <c r="A73" s="148"/>
      <c r="B73" s="149"/>
      <c r="C73" s="149"/>
      <c r="D73" s="149"/>
      <c r="E73" s="149"/>
      <c r="F73" s="149"/>
      <c r="G73" s="149"/>
      <c r="H73" s="149"/>
      <c r="I73" s="149"/>
      <c r="J73" s="149"/>
      <c r="K73" s="149"/>
      <c r="L73" s="149"/>
      <c r="M73" s="149"/>
      <c r="N73" s="149"/>
    </row>
    <row r="74" spans="1:14">
      <c r="A74" s="145" t="s">
        <v>92</v>
      </c>
      <c r="B74" s="146"/>
      <c r="C74" s="146"/>
      <c r="D74" s="146"/>
      <c r="E74" s="146"/>
      <c r="F74" s="146"/>
      <c r="G74" s="146"/>
      <c r="H74" s="146"/>
      <c r="I74" s="146"/>
      <c r="J74" s="146"/>
      <c r="K74" s="146"/>
      <c r="L74" s="146"/>
      <c r="M74" s="146"/>
      <c r="N74" s="146"/>
    </row>
    <row r="75" spans="1:14">
      <c r="A75" s="143" t="s">
        <v>93</v>
      </c>
      <c r="B75" s="144">
        <v>66</v>
      </c>
      <c r="C75" s="144">
        <v>79</v>
      </c>
      <c r="D75" s="144">
        <v>98</v>
      </c>
      <c r="E75" s="144">
        <v>52</v>
      </c>
      <c r="F75" s="144">
        <v>-16</v>
      </c>
      <c r="G75" s="144">
        <v>-95</v>
      </c>
      <c r="H75" s="144">
        <v>-95</v>
      </c>
      <c r="I75" s="144">
        <f t="shared" ref="I75:I77" si="8">+H75+I25</f>
        <v>-161</v>
      </c>
      <c r="J75" s="144">
        <v>154</v>
      </c>
      <c r="K75" s="144">
        <v>91</v>
      </c>
      <c r="L75" s="144">
        <v>111</v>
      </c>
      <c r="M75" s="144">
        <v>140</v>
      </c>
      <c r="N75" s="144">
        <v>96</v>
      </c>
    </row>
    <row r="76" spans="1:14">
      <c r="A76" s="143" t="s">
        <v>94</v>
      </c>
      <c r="B76" s="144">
        <v>48</v>
      </c>
      <c r="C76" s="144">
        <v>36</v>
      </c>
      <c r="D76" s="144">
        <v>99</v>
      </c>
      <c r="E76" s="144">
        <v>13</v>
      </c>
      <c r="F76" s="144">
        <v>50</v>
      </c>
      <c r="G76" s="144">
        <v>-75</v>
      </c>
      <c r="H76" s="144">
        <v>-138</v>
      </c>
      <c r="I76" s="144">
        <v>-311</v>
      </c>
      <c r="J76" s="144">
        <v>210</v>
      </c>
      <c r="K76" s="144">
        <v>178</v>
      </c>
      <c r="L76" s="144">
        <v>240</v>
      </c>
      <c r="M76" s="144">
        <v>289</v>
      </c>
      <c r="N76" s="144">
        <v>53</v>
      </c>
    </row>
    <row r="77" spans="1:14" s="126" customFormat="1">
      <c r="A77" s="145" t="s">
        <v>375</v>
      </c>
      <c r="B77" s="146">
        <v>114</v>
      </c>
      <c r="C77" s="146">
        <v>115</v>
      </c>
      <c r="D77" s="146">
        <v>196</v>
      </c>
      <c r="E77" s="146">
        <v>65</v>
      </c>
      <c r="F77" s="146">
        <v>34</v>
      </c>
      <c r="G77" s="146">
        <v>-172</v>
      </c>
      <c r="H77" s="146">
        <v>-233</v>
      </c>
      <c r="I77" s="146">
        <f t="shared" si="8"/>
        <v>-472</v>
      </c>
      <c r="J77" s="146">
        <v>364</v>
      </c>
      <c r="K77" s="146">
        <v>269</v>
      </c>
      <c r="L77" s="146">
        <v>351</v>
      </c>
      <c r="M77" s="146">
        <v>429</v>
      </c>
      <c r="N77" s="146">
        <v>149</v>
      </c>
    </row>
    <row r="78" spans="1:14" s="126" customFormat="1">
      <c r="A78" s="145" t="s">
        <v>376</v>
      </c>
      <c r="B78" s="146">
        <v>280</v>
      </c>
      <c r="C78" s="146">
        <v>630.1</v>
      </c>
      <c r="D78" s="146">
        <v>945</v>
      </c>
      <c r="E78" s="146">
        <v>654.50000000000057</v>
      </c>
      <c r="F78" s="146">
        <v>190.49999999999991</v>
      </c>
      <c r="G78" s="146">
        <v>2499</v>
      </c>
      <c r="H78" s="146">
        <v>2626</v>
      </c>
      <c r="I78" s="146">
        <v>1754</v>
      </c>
      <c r="J78" s="146">
        <v>509</v>
      </c>
      <c r="K78" s="146">
        <v>507</v>
      </c>
      <c r="L78" s="146">
        <v>644</v>
      </c>
      <c r="M78" s="146">
        <v>754</v>
      </c>
      <c r="N78" s="146">
        <v>632</v>
      </c>
    </row>
    <row r="79" spans="1:14">
      <c r="A79" s="147"/>
      <c r="B79" s="144"/>
      <c r="C79" s="144"/>
      <c r="D79" s="144"/>
      <c r="E79" s="144"/>
      <c r="F79" s="144"/>
      <c r="G79" s="144"/>
      <c r="H79" s="144"/>
      <c r="I79" s="144"/>
      <c r="J79" s="144"/>
      <c r="K79" s="144"/>
      <c r="L79" s="144"/>
      <c r="M79" s="144"/>
      <c r="N79" s="144"/>
    </row>
    <row r="80" spans="1:14">
      <c r="A80" s="145" t="s">
        <v>305</v>
      </c>
      <c r="B80" s="144"/>
      <c r="C80" s="144"/>
      <c r="D80" s="144"/>
      <c r="E80" s="144"/>
      <c r="F80" s="144"/>
      <c r="G80" s="144"/>
      <c r="H80" s="144"/>
      <c r="I80" s="144"/>
      <c r="J80" s="144"/>
      <c r="K80" s="144"/>
      <c r="L80" s="144"/>
      <c r="M80" s="144"/>
      <c r="N80" s="144"/>
    </row>
    <row r="81" spans="1:14">
      <c r="A81" s="143" t="s">
        <v>336</v>
      </c>
      <c r="B81" s="144">
        <v>167</v>
      </c>
      <c r="C81" s="144">
        <v>514</v>
      </c>
      <c r="D81" s="144">
        <v>748</v>
      </c>
      <c r="E81" s="144">
        <v>589</v>
      </c>
      <c r="F81" s="144">
        <v>159</v>
      </c>
      <c r="G81" s="144">
        <v>2677</v>
      </c>
      <c r="H81" s="144">
        <v>2867</v>
      </c>
      <c r="I81" s="144">
        <v>2236</v>
      </c>
      <c r="J81" s="144">
        <v>145</v>
      </c>
      <c r="K81" s="144">
        <v>238</v>
      </c>
      <c r="L81" s="144">
        <v>293</v>
      </c>
      <c r="M81" s="144">
        <v>325</v>
      </c>
      <c r="N81" s="144">
        <v>483</v>
      </c>
    </row>
    <row r="82" spans="1:14">
      <c r="A82" s="143" t="s">
        <v>19</v>
      </c>
      <c r="B82" s="144">
        <v>0</v>
      </c>
      <c r="C82" s="144">
        <v>1</v>
      </c>
      <c r="D82" s="144">
        <v>1</v>
      </c>
      <c r="E82" s="144">
        <v>1</v>
      </c>
      <c r="F82" s="144">
        <v>-2</v>
      </c>
      <c r="G82" s="144">
        <v>-6</v>
      </c>
      <c r="H82" s="144">
        <v>-9</v>
      </c>
      <c r="I82" s="144">
        <v>-9</v>
      </c>
      <c r="J82" s="144">
        <v>0</v>
      </c>
      <c r="K82" s="144">
        <v>0</v>
      </c>
      <c r="L82" s="144">
        <v>0</v>
      </c>
      <c r="M82" s="144">
        <v>0</v>
      </c>
      <c r="N82" s="144">
        <v>0</v>
      </c>
    </row>
    <row r="83" spans="1:14">
      <c r="A83" s="147"/>
      <c r="B83" s="144"/>
      <c r="C83" s="144"/>
      <c r="D83" s="144"/>
      <c r="E83" s="144"/>
      <c r="F83" s="144"/>
      <c r="G83" s="144"/>
      <c r="H83" s="144"/>
      <c r="I83" s="144"/>
      <c r="J83" s="144"/>
      <c r="K83" s="144"/>
      <c r="L83" s="144"/>
      <c r="M83" s="144"/>
      <c r="N83" s="144">
        <v>0</v>
      </c>
    </row>
    <row r="84" spans="1:14">
      <c r="A84" s="145" t="s">
        <v>189</v>
      </c>
      <c r="B84" s="144"/>
      <c r="C84" s="144"/>
      <c r="D84" s="144"/>
      <c r="E84" s="144"/>
      <c r="F84" s="144"/>
      <c r="G84" s="144"/>
      <c r="H84" s="144"/>
      <c r="I84" s="144"/>
      <c r="J84" s="144"/>
      <c r="K84" s="144"/>
      <c r="L84" s="144"/>
      <c r="M84" s="144"/>
      <c r="N84" s="144">
        <v>0</v>
      </c>
    </row>
    <row r="85" spans="1:14">
      <c r="A85" s="143" t="s">
        <v>336</v>
      </c>
      <c r="B85" s="144">
        <v>280</v>
      </c>
      <c r="C85" s="144">
        <v>629</v>
      </c>
      <c r="D85" s="144">
        <v>944</v>
      </c>
      <c r="E85" s="144">
        <v>654</v>
      </c>
      <c r="F85" s="144">
        <v>193</v>
      </c>
      <c r="G85" s="144">
        <v>2505</v>
      </c>
      <c r="H85" s="144">
        <v>2634</v>
      </c>
      <c r="I85" s="144">
        <f t="shared" ref="I85:I86" si="9">+H85+I35</f>
        <v>1763</v>
      </c>
      <c r="J85" s="144">
        <v>509</v>
      </c>
      <c r="K85" s="144">
        <v>507</v>
      </c>
      <c r="L85" s="144">
        <v>644</v>
      </c>
      <c r="M85" s="144">
        <v>754</v>
      </c>
      <c r="N85" s="144">
        <v>632</v>
      </c>
    </row>
    <row r="86" spans="1:14">
      <c r="A86" s="143" t="s">
        <v>19</v>
      </c>
      <c r="B86" s="144">
        <v>0</v>
      </c>
      <c r="C86" s="144">
        <v>1</v>
      </c>
      <c r="D86" s="144">
        <v>1</v>
      </c>
      <c r="E86" s="144">
        <v>1</v>
      </c>
      <c r="F86" s="144">
        <v>-2</v>
      </c>
      <c r="G86" s="144">
        <v>-6</v>
      </c>
      <c r="H86" s="144">
        <v>-8</v>
      </c>
      <c r="I86" s="144">
        <f t="shared" si="9"/>
        <v>-9</v>
      </c>
      <c r="J86" s="144">
        <v>0</v>
      </c>
      <c r="K86" s="144">
        <v>0</v>
      </c>
      <c r="L86" s="144">
        <v>0</v>
      </c>
      <c r="M86" s="144">
        <v>0</v>
      </c>
      <c r="N86" s="144">
        <v>0</v>
      </c>
    </row>
    <row r="87" spans="1:14">
      <c r="A87" s="143"/>
      <c r="B87" s="144"/>
      <c r="C87" s="144"/>
      <c r="D87" s="144"/>
      <c r="E87" s="144"/>
      <c r="F87" s="144"/>
      <c r="G87" s="144"/>
      <c r="H87" s="144"/>
      <c r="I87" s="144"/>
      <c r="J87" s="144"/>
      <c r="K87" s="144"/>
      <c r="L87" s="144"/>
      <c r="M87" s="144"/>
      <c r="N87" s="144"/>
    </row>
    <row r="88" spans="1:14">
      <c r="A88" s="145" t="s">
        <v>188</v>
      </c>
      <c r="B88" s="146"/>
      <c r="C88" s="146"/>
      <c r="D88" s="146"/>
      <c r="E88" s="146"/>
      <c r="F88" s="146"/>
      <c r="G88" s="146"/>
      <c r="H88" s="146"/>
      <c r="I88" s="146"/>
      <c r="J88" s="146"/>
      <c r="K88" s="146"/>
      <c r="L88" s="146"/>
      <c r="M88" s="146"/>
      <c r="N88" s="146"/>
    </row>
    <row r="89" spans="1:14">
      <c r="A89" s="184" t="s">
        <v>369</v>
      </c>
      <c r="B89" s="150">
        <v>2.569709136202857</v>
      </c>
      <c r="C89" s="150">
        <v>7.49</v>
      </c>
      <c r="D89" s="150">
        <v>10.517573855808756</v>
      </c>
      <c r="E89" s="150">
        <v>7.9890159866915367</v>
      </c>
      <c r="F89" s="150">
        <v>2.3105853140266595</v>
      </c>
      <c r="G89" s="150">
        <v>39.690585314026663</v>
      </c>
      <c r="H89" s="150">
        <v>42.66</v>
      </c>
      <c r="I89" s="150">
        <v>42.6</v>
      </c>
      <c r="J89" s="150">
        <v>2.13</v>
      </c>
      <c r="K89" s="150">
        <v>3.21</v>
      </c>
      <c r="L89" s="150">
        <v>4.37</v>
      </c>
      <c r="M89" s="150">
        <v>4.76</v>
      </c>
      <c r="N89" s="150">
        <v>6.2</v>
      </c>
    </row>
    <row r="90" spans="1:14">
      <c r="A90" s="184" t="s">
        <v>370</v>
      </c>
      <c r="B90" s="150">
        <v>2.5600572502454777</v>
      </c>
      <c r="C90" s="150">
        <v>7.47</v>
      </c>
      <c r="D90" s="150">
        <v>10.487122570237039</v>
      </c>
      <c r="E90" s="150">
        <v>7.97</v>
      </c>
      <c r="F90" s="150">
        <v>2.2992192732026009</v>
      </c>
      <c r="G90" s="150">
        <v>39.499219273202606</v>
      </c>
      <c r="H90" s="150">
        <v>42.45</v>
      </c>
      <c r="I90" s="150">
        <f t="shared" ref="I90:I92" si="10">+H90+I40</f>
        <v>42.400000000000006</v>
      </c>
      <c r="J90" s="150">
        <v>2.12</v>
      </c>
      <c r="K90" s="150">
        <v>3.19</v>
      </c>
      <c r="L90" s="150">
        <v>4.3499999999999996</v>
      </c>
      <c r="M90" s="150">
        <v>4.74</v>
      </c>
      <c r="N90" s="150">
        <v>6.18</v>
      </c>
    </row>
    <row r="91" spans="1:14">
      <c r="A91" s="143" t="s">
        <v>9</v>
      </c>
      <c r="B91" s="150">
        <v>2.48</v>
      </c>
      <c r="C91" s="150">
        <v>7.66</v>
      </c>
      <c r="D91" s="150">
        <v>11.13</v>
      </c>
      <c r="E91" s="150">
        <v>8.77</v>
      </c>
      <c r="F91" s="150">
        <v>2.33</v>
      </c>
      <c r="G91" s="150">
        <v>39.67</v>
      </c>
      <c r="H91" s="150">
        <v>42.45</v>
      </c>
      <c r="I91" s="150">
        <v>33.06</v>
      </c>
      <c r="J91" s="150">
        <v>1.99</v>
      </c>
      <c r="K91" s="150">
        <v>3.15</v>
      </c>
      <c r="L91" s="150">
        <v>3.84</v>
      </c>
      <c r="M91" s="150">
        <v>4.2300000000000004</v>
      </c>
      <c r="N91" s="150">
        <v>6.2</v>
      </c>
    </row>
    <row r="92" spans="1:14">
      <c r="A92" s="143" t="s">
        <v>20</v>
      </c>
      <c r="B92" s="150">
        <v>2.4700000000000002</v>
      </c>
      <c r="C92" s="150">
        <v>7.64</v>
      </c>
      <c r="D92" s="150">
        <v>11.09</v>
      </c>
      <c r="E92" s="150">
        <v>8.74</v>
      </c>
      <c r="F92" s="150">
        <v>2.31</v>
      </c>
      <c r="G92" s="150">
        <v>39.47</v>
      </c>
      <c r="H92" s="150">
        <v>42.25</v>
      </c>
      <c r="I92" s="150">
        <f t="shared" si="10"/>
        <v>32.9</v>
      </c>
      <c r="J92" s="150">
        <v>1.98</v>
      </c>
      <c r="K92" s="150">
        <v>3.14</v>
      </c>
      <c r="L92" s="150">
        <v>3.83</v>
      </c>
      <c r="M92" s="150">
        <v>4.21</v>
      </c>
      <c r="N92" s="150">
        <v>6.18</v>
      </c>
    </row>
    <row r="93" spans="1:14">
      <c r="A93" s="143"/>
      <c r="B93" s="150"/>
      <c r="C93" s="150"/>
      <c r="D93" s="150"/>
      <c r="E93" s="150"/>
      <c r="F93" s="150"/>
      <c r="G93" s="150"/>
      <c r="H93" s="150"/>
      <c r="I93" s="150"/>
      <c r="J93" s="150"/>
      <c r="K93" s="150"/>
      <c r="L93" s="150"/>
      <c r="M93" s="150"/>
      <c r="N93" s="150"/>
    </row>
    <row r="94" spans="1:14">
      <c r="A94" s="145" t="s">
        <v>371</v>
      </c>
      <c r="B94" s="150"/>
      <c r="C94" s="150"/>
      <c r="D94" s="150"/>
      <c r="E94" s="150"/>
      <c r="F94" s="150"/>
      <c r="G94" s="150"/>
      <c r="H94" s="150"/>
      <c r="I94" s="150"/>
      <c r="J94" s="150"/>
      <c r="K94" s="150"/>
      <c r="L94" s="150"/>
      <c r="M94" s="150"/>
      <c r="N94" s="150"/>
    </row>
    <row r="95" spans="1:14">
      <c r="A95" s="143" t="s">
        <v>80</v>
      </c>
      <c r="B95" s="144">
        <v>67342244</v>
      </c>
      <c r="C95" s="144">
        <v>67342244</v>
      </c>
      <c r="D95" s="144">
        <v>67342244</v>
      </c>
      <c r="E95" s="144">
        <v>67342244</v>
      </c>
      <c r="F95" s="144">
        <v>67342244</v>
      </c>
      <c r="G95" s="144">
        <v>67347526</v>
      </c>
      <c r="H95" s="144">
        <v>67347526</v>
      </c>
      <c r="I95" s="144">
        <v>67347526</v>
      </c>
      <c r="J95" s="144">
        <v>77947526</v>
      </c>
      <c r="K95" s="144">
        <v>77947526</v>
      </c>
      <c r="L95" s="144">
        <v>77947526</v>
      </c>
      <c r="M95" s="144">
        <v>77970071</v>
      </c>
      <c r="N95" s="144">
        <v>77981090</v>
      </c>
    </row>
    <row r="96" spans="1:14">
      <c r="A96" s="143" t="s">
        <v>81</v>
      </c>
      <c r="B96" s="144">
        <v>67089305</v>
      </c>
      <c r="C96" s="144">
        <v>67216473.027624309</v>
      </c>
      <c r="D96" s="144">
        <v>67258857.384615391</v>
      </c>
      <c r="E96" s="144">
        <v>67279875.380821913</v>
      </c>
      <c r="F96" s="144">
        <v>67342244</v>
      </c>
      <c r="G96" s="144">
        <v>67342912</v>
      </c>
      <c r="H96" s="144">
        <v>67344460.897810221</v>
      </c>
      <c r="I96" s="144">
        <v>67345231</v>
      </c>
      <c r="J96" s="144">
        <v>73000859.333333328</v>
      </c>
      <c r="K96" s="144">
        <v>75487857</v>
      </c>
      <c r="L96" s="144">
        <v>76316757</v>
      </c>
      <c r="M96" s="144">
        <v>76731753</v>
      </c>
      <c r="N96" s="144">
        <v>77970193</v>
      </c>
    </row>
    <row r="97" spans="1:14">
      <c r="A97" s="143" t="s">
        <v>82</v>
      </c>
      <c r="B97" s="144">
        <v>67342244</v>
      </c>
      <c r="C97" s="144">
        <v>67393394.055248618</v>
      </c>
      <c r="D97" s="144">
        <v>67454155.82417582</v>
      </c>
      <c r="E97" s="144">
        <v>67484564.942465752</v>
      </c>
      <c r="F97" s="144">
        <v>67675146</v>
      </c>
      <c r="G97" s="144">
        <v>67675275</v>
      </c>
      <c r="H97" s="144">
        <v>67668793.029197082</v>
      </c>
      <c r="I97" s="144">
        <v>67664386</v>
      </c>
      <c r="J97" s="144">
        <v>73304595.333333328</v>
      </c>
      <c r="K97" s="144">
        <v>75791593</v>
      </c>
      <c r="L97" s="144">
        <v>76620493</v>
      </c>
      <c r="M97" s="144">
        <v>77031536</v>
      </c>
      <c r="N97" s="144">
        <v>78225862</v>
      </c>
    </row>
    <row r="98" spans="1:14">
      <c r="B98" s="144"/>
      <c r="C98" s="144"/>
      <c r="D98" s="144"/>
      <c r="E98" s="144"/>
      <c r="F98" s="144"/>
      <c r="G98" s="144"/>
      <c r="H98" s="144"/>
      <c r="I98" s="144"/>
      <c r="J98" s="144"/>
      <c r="K98" s="144"/>
      <c r="L98" s="144"/>
      <c r="M98" s="144"/>
      <c r="N98" s="144"/>
    </row>
    <row r="99" spans="1:14">
      <c r="A99" s="127" t="s">
        <v>499</v>
      </c>
      <c r="B99" s="144"/>
      <c r="C99" s="144"/>
      <c r="D99" s="144"/>
      <c r="E99" s="144"/>
      <c r="F99" s="144"/>
      <c r="G99" s="144"/>
      <c r="H99" s="144"/>
      <c r="I99" s="144"/>
      <c r="J99" s="144"/>
      <c r="K99" s="144"/>
      <c r="L99" s="144"/>
      <c r="M99" s="144"/>
      <c r="N99" s="144"/>
    </row>
  </sheetData>
  <phoneticPr fontId="25" type="noConversion"/>
  <pageMargins left="0.70866141732283472" right="0.70866141732283472" top="0.74803149606299213" bottom="0.74803149606299213" header="0.31496062992125984" footer="0.31496062992125984"/>
  <pageSetup scale="44" orientation="portrait" r:id="rId1"/>
  <rowBreaks count="1" manualBreakCount="1">
    <brk id="50"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O50"/>
  <sheetViews>
    <sheetView showGridLines="0" view="pageBreakPreview" zoomScale="80" zoomScaleNormal="70" zoomScaleSheetLayoutView="80" workbookViewId="0"/>
  </sheetViews>
  <sheetFormatPr defaultColWidth="8.81640625" defaultRowHeight="13"/>
  <cols>
    <col min="1" max="1" width="57.54296875" style="122" customWidth="1"/>
    <col min="2" max="15" width="10.7265625" style="192" customWidth="1"/>
    <col min="16" max="16384" width="8.81640625" style="122"/>
  </cols>
  <sheetData>
    <row r="1" spans="1:15">
      <c r="A1" s="132" t="s">
        <v>271</v>
      </c>
      <c r="B1" s="132"/>
    </row>
    <row r="2" spans="1:15" ht="13.5" thickBot="1">
      <c r="A2" s="133" t="s">
        <v>275</v>
      </c>
      <c r="B2" s="133"/>
      <c r="C2" s="133"/>
      <c r="D2" s="133"/>
      <c r="E2" s="133"/>
      <c r="F2" s="133"/>
      <c r="G2" s="133"/>
      <c r="H2" s="133"/>
      <c r="I2" s="133"/>
      <c r="J2" s="133"/>
      <c r="K2" s="133"/>
      <c r="L2" s="133"/>
      <c r="M2" s="133"/>
      <c r="N2" s="133"/>
      <c r="O2" s="133"/>
    </row>
    <row r="3" spans="1:15" ht="14" thickTop="1" thickBot="1">
      <c r="A3" s="133" t="s">
        <v>230</v>
      </c>
      <c r="B3" s="151" t="s">
        <v>318</v>
      </c>
      <c r="C3" s="151" t="s">
        <v>394</v>
      </c>
      <c r="D3" s="151" t="s">
        <v>395</v>
      </c>
      <c r="E3" s="151" t="s">
        <v>396</v>
      </c>
      <c r="F3" s="151" t="s">
        <v>361</v>
      </c>
      <c r="G3" s="151" t="s">
        <v>397</v>
      </c>
      <c r="H3" s="151" t="s">
        <v>399</v>
      </c>
      <c r="I3" s="151" t="s">
        <v>437</v>
      </c>
      <c r="J3" s="151" t="s">
        <v>439</v>
      </c>
      <c r="K3" s="151" t="s">
        <v>470</v>
      </c>
      <c r="L3" s="151" t="s">
        <v>474</v>
      </c>
      <c r="M3" s="151" t="s">
        <v>492</v>
      </c>
      <c r="N3" s="151" t="s">
        <v>495</v>
      </c>
      <c r="O3" s="151" t="s">
        <v>500</v>
      </c>
    </row>
    <row r="4" spans="1:15" ht="13.5" thickTop="1">
      <c r="A4" s="145" t="s">
        <v>21</v>
      </c>
      <c r="B4" s="144"/>
      <c r="C4" s="144"/>
      <c r="D4" s="144"/>
      <c r="E4" s="144"/>
      <c r="F4" s="144"/>
      <c r="G4" s="144"/>
      <c r="H4" s="144"/>
      <c r="I4" s="144"/>
      <c r="J4" s="144"/>
      <c r="K4" s="144"/>
      <c r="L4" s="144"/>
      <c r="M4" s="144"/>
      <c r="N4" s="144"/>
      <c r="O4" s="144"/>
    </row>
    <row r="5" spans="1:15">
      <c r="A5" s="143" t="s">
        <v>311</v>
      </c>
      <c r="B5" s="144">
        <v>3405</v>
      </c>
      <c r="C5" s="144">
        <v>3434</v>
      </c>
      <c r="D5" s="144">
        <v>3431</v>
      </c>
      <c r="E5" s="144">
        <v>3424</v>
      </c>
      <c r="F5" s="144">
        <v>3384</v>
      </c>
      <c r="G5" s="144">
        <v>3304</v>
      </c>
      <c r="H5" s="144">
        <v>2238</v>
      </c>
      <c r="I5" s="144">
        <v>2257</v>
      </c>
      <c r="J5" s="144">
        <v>1998</v>
      </c>
      <c r="K5" s="144">
        <v>2031</v>
      </c>
      <c r="L5" s="144">
        <v>1998</v>
      </c>
      <c r="M5" s="144">
        <v>1992</v>
      </c>
      <c r="N5" s="144">
        <v>1981</v>
      </c>
      <c r="O5" s="144">
        <v>2001</v>
      </c>
    </row>
    <row r="6" spans="1:15">
      <c r="A6" s="143" t="s">
        <v>129</v>
      </c>
      <c r="B6" s="144">
        <v>152</v>
      </c>
      <c r="C6" s="144">
        <v>158</v>
      </c>
      <c r="D6" s="144">
        <v>163</v>
      </c>
      <c r="E6" s="144">
        <v>163</v>
      </c>
      <c r="F6" s="144">
        <v>165</v>
      </c>
      <c r="G6" s="144">
        <v>155</v>
      </c>
      <c r="H6" s="144">
        <v>132</v>
      </c>
      <c r="I6" s="144">
        <v>90</v>
      </c>
      <c r="J6" s="144">
        <v>96</v>
      </c>
      <c r="K6" s="144">
        <v>120</v>
      </c>
      <c r="L6" s="144">
        <v>131</v>
      </c>
      <c r="M6" s="144">
        <v>148</v>
      </c>
      <c r="N6" s="144">
        <v>163</v>
      </c>
      <c r="O6" s="144">
        <v>168</v>
      </c>
    </row>
    <row r="7" spans="1:15">
      <c r="A7" s="143" t="s">
        <v>319</v>
      </c>
      <c r="B7" s="144">
        <v>0</v>
      </c>
      <c r="C7" s="144">
        <v>631</v>
      </c>
      <c r="D7" s="144">
        <v>611</v>
      </c>
      <c r="E7" s="144">
        <v>588</v>
      </c>
      <c r="F7" s="144">
        <v>566</v>
      </c>
      <c r="G7" s="144">
        <v>527</v>
      </c>
      <c r="H7" s="144">
        <v>383</v>
      </c>
      <c r="I7" s="144">
        <v>375</v>
      </c>
      <c r="J7" s="144">
        <v>360</v>
      </c>
      <c r="K7" s="144">
        <v>350</v>
      </c>
      <c r="L7" s="144">
        <v>330</v>
      </c>
      <c r="M7" s="144">
        <v>335</v>
      </c>
      <c r="N7" s="144">
        <v>321</v>
      </c>
      <c r="O7" s="144">
        <v>313</v>
      </c>
    </row>
    <row r="8" spans="1:15">
      <c r="A8" s="143" t="s">
        <v>26</v>
      </c>
      <c r="B8" s="144">
        <v>20</v>
      </c>
      <c r="C8" s="144">
        <v>22</v>
      </c>
      <c r="D8" s="144">
        <v>140</v>
      </c>
      <c r="E8" s="144">
        <v>147</v>
      </c>
      <c r="F8" s="144">
        <v>142</v>
      </c>
      <c r="G8" s="144">
        <v>163</v>
      </c>
      <c r="H8" s="144">
        <v>2868</v>
      </c>
      <c r="I8" s="144">
        <v>2948</v>
      </c>
      <c r="J8" s="144">
        <v>1720</v>
      </c>
      <c r="K8" s="144">
        <v>1599</v>
      </c>
      <c r="L8" s="144">
        <v>1577</v>
      </c>
      <c r="M8" s="144">
        <v>1495</v>
      </c>
      <c r="N8" s="144">
        <v>1328</v>
      </c>
      <c r="O8" s="144">
        <v>1445</v>
      </c>
    </row>
    <row r="9" spans="1:15">
      <c r="A9" s="143" t="s">
        <v>320</v>
      </c>
      <c r="B9" s="144">
        <v>0</v>
      </c>
      <c r="C9" s="144">
        <v>207</v>
      </c>
      <c r="D9" s="144">
        <v>197</v>
      </c>
      <c r="E9" s="144">
        <v>195</v>
      </c>
      <c r="F9" s="144">
        <v>192</v>
      </c>
      <c r="G9" s="144">
        <v>188</v>
      </c>
      <c r="H9" s="144">
        <v>167</v>
      </c>
      <c r="I9" s="144">
        <v>163</v>
      </c>
      <c r="J9" s="144">
        <v>150</v>
      </c>
      <c r="K9" s="144">
        <v>155</v>
      </c>
      <c r="L9" s="144">
        <v>146</v>
      </c>
      <c r="M9" s="144">
        <v>140</v>
      </c>
      <c r="N9" s="144">
        <v>127</v>
      </c>
      <c r="O9" s="144">
        <v>122</v>
      </c>
    </row>
    <row r="10" spans="1:15">
      <c r="A10" s="143" t="s">
        <v>185</v>
      </c>
      <c r="B10" s="144">
        <v>127</v>
      </c>
      <c r="C10" s="144">
        <v>153</v>
      </c>
      <c r="D10" s="144">
        <v>143</v>
      </c>
      <c r="E10" s="144">
        <v>178</v>
      </c>
      <c r="F10" s="144">
        <v>171</v>
      </c>
      <c r="G10" s="144">
        <v>191</v>
      </c>
      <c r="H10" s="144">
        <v>133</v>
      </c>
      <c r="I10" s="144">
        <v>162</v>
      </c>
      <c r="J10" s="144">
        <v>176</v>
      </c>
      <c r="K10" s="144">
        <v>133</v>
      </c>
      <c r="L10" s="144">
        <v>147</v>
      </c>
      <c r="M10" s="144">
        <v>135</v>
      </c>
      <c r="N10" s="144">
        <v>144</v>
      </c>
      <c r="O10" s="144">
        <v>147</v>
      </c>
    </row>
    <row r="11" spans="1:15">
      <c r="A11" s="145" t="s">
        <v>29</v>
      </c>
      <c r="B11" s="146">
        <v>3704</v>
      </c>
      <c r="C11" s="146">
        <v>4605</v>
      </c>
      <c r="D11" s="146">
        <v>4684</v>
      </c>
      <c r="E11" s="146">
        <v>4695</v>
      </c>
      <c r="F11" s="146">
        <v>4621</v>
      </c>
      <c r="G11" s="146">
        <v>4528</v>
      </c>
      <c r="H11" s="146">
        <v>5922</v>
      </c>
      <c r="I11" s="146">
        <v>5994</v>
      </c>
      <c r="J11" s="146">
        <v>4501</v>
      </c>
      <c r="K11" s="146">
        <v>4388</v>
      </c>
      <c r="L11" s="146">
        <v>4329</v>
      </c>
      <c r="M11" s="146">
        <v>4246</v>
      </c>
      <c r="N11" s="146">
        <v>4064</v>
      </c>
      <c r="O11" s="146">
        <v>4196</v>
      </c>
    </row>
    <row r="12" spans="1:15">
      <c r="A12" s="145"/>
      <c r="B12" s="146"/>
      <c r="C12" s="146"/>
      <c r="D12" s="146"/>
      <c r="E12" s="146"/>
      <c r="F12" s="146"/>
      <c r="G12" s="146"/>
      <c r="H12" s="146"/>
      <c r="I12" s="146"/>
      <c r="J12" s="146"/>
      <c r="K12" s="146"/>
      <c r="L12" s="146"/>
      <c r="M12" s="146"/>
      <c r="N12" s="146"/>
      <c r="O12" s="146"/>
    </row>
    <row r="13" spans="1:15">
      <c r="A13" s="145" t="s">
        <v>30</v>
      </c>
      <c r="B13" s="146"/>
      <c r="C13" s="146"/>
      <c r="D13" s="146"/>
      <c r="E13" s="146"/>
      <c r="F13" s="146"/>
      <c r="G13" s="146"/>
      <c r="H13" s="146"/>
      <c r="I13" s="146"/>
      <c r="J13" s="146"/>
      <c r="K13" s="146"/>
      <c r="L13" s="146"/>
      <c r="M13" s="146"/>
      <c r="N13" s="146"/>
      <c r="O13" s="146"/>
    </row>
    <row r="14" spans="1:15">
      <c r="A14" s="143" t="s">
        <v>402</v>
      </c>
      <c r="B14" s="144">
        <v>2428</v>
      </c>
      <c r="C14" s="144">
        <v>2916</v>
      </c>
      <c r="D14" s="144">
        <v>2852</v>
      </c>
      <c r="E14" s="144">
        <v>2877</v>
      </c>
      <c r="F14" s="144">
        <v>2551</v>
      </c>
      <c r="G14" s="144">
        <v>2857</v>
      </c>
      <c r="H14" s="144">
        <v>2853</v>
      </c>
      <c r="I14" s="144">
        <v>2708</v>
      </c>
      <c r="J14" s="144">
        <v>2614</v>
      </c>
      <c r="K14" s="144">
        <v>2900</v>
      </c>
      <c r="L14" s="144">
        <v>3009</v>
      </c>
      <c r="M14" s="144">
        <v>3252</v>
      </c>
      <c r="N14" s="144">
        <v>3543</v>
      </c>
      <c r="O14" s="144">
        <v>3869</v>
      </c>
    </row>
    <row r="15" spans="1:15">
      <c r="A15" s="143" t="s">
        <v>111</v>
      </c>
      <c r="B15" s="144">
        <v>1224</v>
      </c>
      <c r="C15" s="144">
        <v>1111</v>
      </c>
      <c r="D15" s="144">
        <v>1209</v>
      </c>
      <c r="E15" s="144">
        <v>1243</v>
      </c>
      <c r="F15" s="144">
        <v>1112</v>
      </c>
      <c r="G15" s="144">
        <v>981</v>
      </c>
      <c r="H15" s="144">
        <v>897</v>
      </c>
      <c r="I15" s="144">
        <v>970</v>
      </c>
      <c r="J15" s="144">
        <v>789</v>
      </c>
      <c r="K15" s="144">
        <v>947</v>
      </c>
      <c r="L15" s="144">
        <v>899</v>
      </c>
      <c r="M15" s="144">
        <v>1089</v>
      </c>
      <c r="N15" s="144">
        <v>847</v>
      </c>
      <c r="O15" s="144">
        <v>924</v>
      </c>
    </row>
    <row r="16" spans="1:15">
      <c r="A16" s="143" t="s">
        <v>320</v>
      </c>
      <c r="B16" s="144">
        <v>0</v>
      </c>
      <c r="C16" s="144">
        <v>33</v>
      </c>
      <c r="D16" s="144">
        <v>32</v>
      </c>
      <c r="E16" s="144">
        <v>33</v>
      </c>
      <c r="F16" s="144">
        <v>34</v>
      </c>
      <c r="G16" s="144">
        <v>34</v>
      </c>
      <c r="H16" s="144">
        <v>31</v>
      </c>
      <c r="I16" s="144">
        <v>32</v>
      </c>
      <c r="J16" s="144">
        <v>30</v>
      </c>
      <c r="K16" s="144">
        <v>33</v>
      </c>
      <c r="L16" s="144">
        <v>32</v>
      </c>
      <c r="M16" s="144">
        <v>32</v>
      </c>
      <c r="N16" s="144">
        <v>31</v>
      </c>
      <c r="O16" s="144">
        <v>31</v>
      </c>
    </row>
    <row r="17" spans="1:15">
      <c r="A17" s="143" t="s">
        <v>112</v>
      </c>
      <c r="B17" s="144">
        <v>3951</v>
      </c>
      <c r="C17" s="144">
        <v>3797</v>
      </c>
      <c r="D17" s="144">
        <v>4295</v>
      </c>
      <c r="E17" s="144">
        <v>4477</v>
      </c>
      <c r="F17" s="144">
        <v>4609</v>
      </c>
      <c r="G17" s="144">
        <v>3918</v>
      </c>
      <c r="H17" s="144">
        <v>3910</v>
      </c>
      <c r="I17" s="144">
        <v>4053</v>
      </c>
      <c r="J17" s="144">
        <v>3998</v>
      </c>
      <c r="K17" s="144">
        <v>4076</v>
      </c>
      <c r="L17" s="144">
        <v>4238</v>
      </c>
      <c r="M17" s="144">
        <v>4196</v>
      </c>
      <c r="N17" s="144">
        <v>4990</v>
      </c>
      <c r="O17" s="144">
        <v>4888</v>
      </c>
    </row>
    <row r="18" spans="1:15" hidden="1">
      <c r="A18" s="143" t="s">
        <v>119</v>
      </c>
      <c r="B18" s="144">
        <v>0</v>
      </c>
      <c r="C18" s="144">
        <v>0</v>
      </c>
      <c r="D18" s="144">
        <v>0</v>
      </c>
      <c r="E18" s="144">
        <v>0</v>
      </c>
      <c r="F18" s="144">
        <v>0</v>
      </c>
      <c r="G18" s="144">
        <v>0</v>
      </c>
      <c r="H18" s="144">
        <v>0</v>
      </c>
      <c r="I18" s="144">
        <v>0</v>
      </c>
      <c r="J18" s="144"/>
      <c r="K18" s="144">
        <v>0</v>
      </c>
      <c r="L18" s="144"/>
      <c r="M18" s="144"/>
      <c r="N18" s="144"/>
      <c r="O18" s="144">
        <v>0</v>
      </c>
    </row>
    <row r="19" spans="1:15">
      <c r="A19" s="143" t="s">
        <v>85</v>
      </c>
      <c r="B19" s="144">
        <v>467</v>
      </c>
      <c r="C19" s="144">
        <v>732</v>
      </c>
      <c r="D19" s="144">
        <v>865</v>
      </c>
      <c r="E19" s="144">
        <v>909</v>
      </c>
      <c r="F19" s="144">
        <v>532</v>
      </c>
      <c r="G19" s="144">
        <v>920</v>
      </c>
      <c r="H19" s="144">
        <v>517</v>
      </c>
      <c r="I19" s="144">
        <v>462</v>
      </c>
      <c r="J19" s="144">
        <v>682</v>
      </c>
      <c r="K19" s="144">
        <v>290</v>
      </c>
      <c r="L19" s="144">
        <v>426</v>
      </c>
      <c r="M19" s="144">
        <v>281</v>
      </c>
      <c r="N19" s="144">
        <v>350</v>
      </c>
      <c r="O19" s="144">
        <v>373</v>
      </c>
    </row>
    <row r="20" spans="1:15">
      <c r="A20" s="143" t="s">
        <v>32</v>
      </c>
      <c r="B20" s="144">
        <v>428</v>
      </c>
      <c r="C20" s="144">
        <v>731</v>
      </c>
      <c r="D20" s="144">
        <v>1572</v>
      </c>
      <c r="E20" s="144">
        <v>889</v>
      </c>
      <c r="F20" s="144">
        <v>1238</v>
      </c>
      <c r="G20" s="144">
        <v>1267</v>
      </c>
      <c r="H20" s="144">
        <v>1493</v>
      </c>
      <c r="I20" s="144">
        <v>1912</v>
      </c>
      <c r="J20" s="144">
        <v>2036</v>
      </c>
      <c r="K20" s="144">
        <v>4604</v>
      </c>
      <c r="L20" s="144">
        <v>5415</v>
      </c>
      <c r="M20" s="144">
        <v>5014</v>
      </c>
      <c r="N20" s="144">
        <v>5702</v>
      </c>
      <c r="O20" s="144">
        <v>5642</v>
      </c>
    </row>
    <row r="21" spans="1:15" ht="14.5">
      <c r="A21" s="143" t="s">
        <v>366</v>
      </c>
      <c r="B21" s="144"/>
      <c r="C21" s="144"/>
      <c r="D21" s="194"/>
      <c r="E21" s="144"/>
      <c r="F21" s="144"/>
      <c r="G21" s="144">
        <v>855</v>
      </c>
      <c r="H21" s="144">
        <v>1564</v>
      </c>
      <c r="I21" s="144">
        <v>1615</v>
      </c>
      <c r="J21" s="144">
        <v>1299</v>
      </c>
      <c r="K21" s="144">
        <v>1352</v>
      </c>
      <c r="L21" s="144">
        <v>846</v>
      </c>
      <c r="M21" s="144">
        <v>0</v>
      </c>
      <c r="N21" s="144">
        <v>0</v>
      </c>
      <c r="O21" s="144">
        <v>0</v>
      </c>
    </row>
    <row r="22" spans="1:15">
      <c r="A22" s="145" t="s">
        <v>33</v>
      </c>
      <c r="B22" s="146">
        <v>8498</v>
      </c>
      <c r="C22" s="146">
        <v>9319</v>
      </c>
      <c r="D22" s="146">
        <v>10826</v>
      </c>
      <c r="E22" s="146">
        <v>10429</v>
      </c>
      <c r="F22" s="146">
        <v>10077</v>
      </c>
      <c r="G22" s="146">
        <v>10833</v>
      </c>
      <c r="H22" s="146">
        <v>11267</v>
      </c>
      <c r="I22" s="146">
        <v>11751</v>
      </c>
      <c r="J22" s="146">
        <v>11449</v>
      </c>
      <c r="K22" s="146">
        <v>14200</v>
      </c>
      <c r="L22" s="146">
        <v>14866</v>
      </c>
      <c r="M22" s="146">
        <v>13864</v>
      </c>
      <c r="N22" s="146">
        <v>15463</v>
      </c>
      <c r="O22" s="146">
        <v>15727</v>
      </c>
    </row>
    <row r="23" spans="1:15">
      <c r="A23" s="145" t="s">
        <v>34</v>
      </c>
      <c r="B23" s="146">
        <v>12202</v>
      </c>
      <c r="C23" s="146">
        <v>13924</v>
      </c>
      <c r="D23" s="146">
        <v>15510</v>
      </c>
      <c r="E23" s="146">
        <v>15124</v>
      </c>
      <c r="F23" s="146">
        <v>14697</v>
      </c>
      <c r="G23" s="146">
        <v>15361</v>
      </c>
      <c r="H23" s="146">
        <v>17189</v>
      </c>
      <c r="I23" s="146">
        <v>17745</v>
      </c>
      <c r="J23" s="146">
        <v>15949</v>
      </c>
      <c r="K23" s="146">
        <v>18588</v>
      </c>
      <c r="L23" s="146">
        <v>19194</v>
      </c>
      <c r="M23" s="146">
        <v>18109</v>
      </c>
      <c r="N23" s="146">
        <v>19527</v>
      </c>
      <c r="O23" s="146">
        <v>19923</v>
      </c>
    </row>
    <row r="24" spans="1:15">
      <c r="A24" s="143"/>
      <c r="B24" s="144"/>
      <c r="C24" s="144"/>
      <c r="D24" s="144"/>
      <c r="E24" s="144"/>
      <c r="F24" s="144"/>
      <c r="G24" s="144"/>
      <c r="H24" s="144"/>
      <c r="I24" s="144"/>
      <c r="J24" s="144"/>
      <c r="K24" s="144"/>
      <c r="L24" s="144"/>
      <c r="M24" s="144"/>
      <c r="N24" s="144"/>
      <c r="O24" s="144"/>
    </row>
    <row r="25" spans="1:15">
      <c r="A25" s="145" t="s">
        <v>35</v>
      </c>
      <c r="B25" s="146"/>
      <c r="C25" s="146"/>
      <c r="D25" s="146"/>
      <c r="E25" s="146"/>
      <c r="F25" s="146"/>
      <c r="G25" s="146"/>
      <c r="H25" s="146"/>
      <c r="I25" s="146"/>
      <c r="J25" s="146"/>
      <c r="K25" s="146"/>
      <c r="L25" s="146"/>
      <c r="M25" s="146"/>
      <c r="N25" s="146"/>
      <c r="O25" s="146"/>
    </row>
    <row r="26" spans="1:15">
      <c r="A26" s="143" t="s">
        <v>35</v>
      </c>
      <c r="B26" s="144">
        <v>581</v>
      </c>
      <c r="C26" s="144">
        <v>1486</v>
      </c>
      <c r="D26" s="144">
        <v>1399</v>
      </c>
      <c r="E26" s="144">
        <v>1719</v>
      </c>
      <c r="F26" s="144">
        <v>1434</v>
      </c>
      <c r="G26" s="144">
        <v>1633</v>
      </c>
      <c r="H26" s="144">
        <v>3949</v>
      </c>
      <c r="I26" s="144">
        <v>4083</v>
      </c>
      <c r="J26" s="144">
        <v>3236</v>
      </c>
      <c r="K26" s="144">
        <v>8060</v>
      </c>
      <c r="L26" s="144">
        <v>8058</v>
      </c>
      <c r="M26" s="144">
        <v>8204</v>
      </c>
      <c r="N26" s="144">
        <v>8323</v>
      </c>
      <c r="O26" s="144">
        <v>8965</v>
      </c>
    </row>
    <row r="27" spans="1:15">
      <c r="A27" s="143" t="s">
        <v>19</v>
      </c>
      <c r="B27" s="144">
        <v>16</v>
      </c>
      <c r="C27" s="144">
        <v>16</v>
      </c>
      <c r="D27" s="144">
        <v>17</v>
      </c>
      <c r="E27" s="144">
        <v>16</v>
      </c>
      <c r="F27" s="144">
        <v>7</v>
      </c>
      <c r="G27" s="144">
        <v>5</v>
      </c>
      <c r="H27" s="144">
        <v>2</v>
      </c>
      <c r="I27" s="144">
        <v>-1</v>
      </c>
      <c r="J27" s="144">
        <v>1</v>
      </c>
      <c r="K27" s="144">
        <v>1</v>
      </c>
      <c r="L27" s="144">
        <v>1</v>
      </c>
      <c r="M27" s="144">
        <v>0</v>
      </c>
      <c r="N27" s="144">
        <v>0</v>
      </c>
      <c r="O27" s="144">
        <v>0</v>
      </c>
    </row>
    <row r="28" spans="1:15">
      <c r="A28" s="145" t="s">
        <v>37</v>
      </c>
      <c r="B28" s="146">
        <v>597</v>
      </c>
      <c r="C28" s="146">
        <v>1502</v>
      </c>
      <c r="D28" s="146">
        <v>1416</v>
      </c>
      <c r="E28" s="146">
        <v>1735</v>
      </c>
      <c r="F28" s="146">
        <v>1442</v>
      </c>
      <c r="G28" s="146">
        <v>1638</v>
      </c>
      <c r="H28" s="146">
        <v>3951</v>
      </c>
      <c r="I28" s="146">
        <v>4082</v>
      </c>
      <c r="J28" s="146">
        <v>3237</v>
      </c>
      <c r="K28" s="146">
        <v>8061</v>
      </c>
      <c r="L28" s="146">
        <v>8059</v>
      </c>
      <c r="M28" s="146">
        <v>8204</v>
      </c>
      <c r="N28" s="146">
        <v>8323</v>
      </c>
      <c r="O28" s="146">
        <v>8965</v>
      </c>
    </row>
    <row r="29" spans="1:15">
      <c r="A29" s="145"/>
      <c r="B29" s="146"/>
      <c r="C29" s="146"/>
      <c r="D29" s="146"/>
      <c r="E29" s="146"/>
      <c r="F29" s="146"/>
      <c r="G29" s="146"/>
      <c r="H29" s="146"/>
      <c r="I29" s="146"/>
      <c r="J29" s="146"/>
      <c r="K29" s="146"/>
      <c r="L29" s="146"/>
      <c r="M29" s="146"/>
      <c r="N29" s="146"/>
      <c r="O29" s="146"/>
    </row>
    <row r="30" spans="1:15">
      <c r="A30" s="145" t="s">
        <v>113</v>
      </c>
      <c r="B30" s="146"/>
      <c r="C30" s="146"/>
      <c r="D30" s="146"/>
      <c r="E30" s="146"/>
      <c r="F30" s="146"/>
      <c r="G30" s="146"/>
      <c r="H30" s="146"/>
      <c r="I30" s="146"/>
      <c r="J30" s="146"/>
      <c r="K30" s="146"/>
      <c r="L30" s="146"/>
      <c r="M30" s="146"/>
      <c r="N30" s="146"/>
      <c r="O30" s="146"/>
    </row>
    <row r="31" spans="1:15">
      <c r="A31" s="143" t="s">
        <v>76</v>
      </c>
      <c r="B31" s="144">
        <v>0</v>
      </c>
      <c r="C31" s="144">
        <v>501</v>
      </c>
      <c r="D31" s="144">
        <v>2000</v>
      </c>
      <c r="E31" s="144">
        <v>2300</v>
      </c>
      <c r="F31" s="144">
        <v>1800</v>
      </c>
      <c r="G31" s="144">
        <v>1800</v>
      </c>
      <c r="H31" s="144">
        <v>2600</v>
      </c>
      <c r="I31" s="144">
        <v>3300</v>
      </c>
      <c r="J31" s="144">
        <v>3300</v>
      </c>
      <c r="K31" s="144">
        <v>3300</v>
      </c>
      <c r="L31" s="144">
        <v>2500</v>
      </c>
      <c r="M31" s="144">
        <v>2500</v>
      </c>
      <c r="N31" s="144">
        <v>2500</v>
      </c>
      <c r="O31" s="144">
        <v>3400</v>
      </c>
    </row>
    <row r="32" spans="1:15">
      <c r="A32" s="143" t="s">
        <v>403</v>
      </c>
      <c r="B32" s="144">
        <v>0</v>
      </c>
      <c r="C32" s="144">
        <v>763</v>
      </c>
      <c r="D32" s="144">
        <v>733</v>
      </c>
      <c r="E32" s="144">
        <v>713</v>
      </c>
      <c r="F32" s="144">
        <v>691</v>
      </c>
      <c r="G32" s="144">
        <v>652</v>
      </c>
      <c r="H32" s="144">
        <v>503</v>
      </c>
      <c r="I32" s="144">
        <v>490</v>
      </c>
      <c r="J32" s="144">
        <v>462</v>
      </c>
      <c r="K32" s="144">
        <v>461</v>
      </c>
      <c r="L32" s="144">
        <v>431</v>
      </c>
      <c r="M32" s="144">
        <v>429</v>
      </c>
      <c r="N32" s="144">
        <v>416</v>
      </c>
      <c r="O32" s="144">
        <v>396</v>
      </c>
    </row>
    <row r="33" spans="1:15">
      <c r="A33" s="143" t="s">
        <v>328</v>
      </c>
      <c r="B33" s="144">
        <v>171</v>
      </c>
      <c r="C33" s="144">
        <v>159</v>
      </c>
      <c r="D33" s="144">
        <v>142</v>
      </c>
      <c r="E33" s="144">
        <v>141</v>
      </c>
      <c r="F33" s="144">
        <v>275</v>
      </c>
      <c r="G33" s="144">
        <v>213</v>
      </c>
      <c r="H33" s="144">
        <v>175</v>
      </c>
      <c r="I33" s="144">
        <v>166</v>
      </c>
      <c r="J33" s="144">
        <v>137</v>
      </c>
      <c r="K33" s="144">
        <v>142</v>
      </c>
      <c r="L33" s="144">
        <v>142</v>
      </c>
      <c r="M33" s="144">
        <v>141</v>
      </c>
      <c r="N33" s="144">
        <v>157</v>
      </c>
      <c r="O33" s="144">
        <v>147</v>
      </c>
    </row>
    <row r="34" spans="1:15">
      <c r="A34" s="143" t="s">
        <v>117</v>
      </c>
      <c r="B34" s="144">
        <v>324</v>
      </c>
      <c r="C34" s="144">
        <v>340</v>
      </c>
      <c r="D34" s="144">
        <v>334</v>
      </c>
      <c r="E34" s="144">
        <v>357</v>
      </c>
      <c r="F34" s="144">
        <v>316</v>
      </c>
      <c r="G34" s="144">
        <v>336</v>
      </c>
      <c r="H34" s="144">
        <v>291</v>
      </c>
      <c r="I34" s="144">
        <v>306</v>
      </c>
      <c r="J34" s="144">
        <v>360</v>
      </c>
      <c r="K34" s="144">
        <v>280</v>
      </c>
      <c r="L34" s="144">
        <v>256</v>
      </c>
      <c r="M34" s="144">
        <v>213</v>
      </c>
      <c r="N34" s="144">
        <v>238</v>
      </c>
      <c r="O34" s="144">
        <v>262</v>
      </c>
    </row>
    <row r="35" spans="1:15">
      <c r="A35" s="145" t="s">
        <v>45</v>
      </c>
      <c r="B35" s="146">
        <v>495</v>
      </c>
      <c r="C35" s="146">
        <v>1764</v>
      </c>
      <c r="D35" s="146">
        <v>3209</v>
      </c>
      <c r="E35" s="146">
        <v>3512</v>
      </c>
      <c r="F35" s="146">
        <v>3082</v>
      </c>
      <c r="G35" s="146">
        <v>3002</v>
      </c>
      <c r="H35" s="146">
        <v>3569</v>
      </c>
      <c r="I35" s="146">
        <v>4262</v>
      </c>
      <c r="J35" s="146">
        <v>4259</v>
      </c>
      <c r="K35" s="146">
        <v>4182</v>
      </c>
      <c r="L35" s="146">
        <v>3329</v>
      </c>
      <c r="M35" s="146">
        <v>3283</v>
      </c>
      <c r="N35" s="146">
        <v>3311</v>
      </c>
      <c r="O35" s="146">
        <v>4205</v>
      </c>
    </row>
    <row r="36" spans="1:15">
      <c r="A36" s="145"/>
      <c r="B36" s="146"/>
      <c r="C36" s="146"/>
      <c r="D36" s="146"/>
      <c r="E36" s="146"/>
      <c r="F36" s="146"/>
      <c r="G36" s="146"/>
      <c r="H36" s="146"/>
      <c r="I36" s="146"/>
      <c r="J36" s="146"/>
      <c r="K36" s="146"/>
      <c r="L36" s="146"/>
      <c r="M36" s="146"/>
      <c r="N36" s="146"/>
      <c r="O36" s="146"/>
    </row>
    <row r="37" spans="1:15">
      <c r="A37" s="145" t="s">
        <v>46</v>
      </c>
      <c r="B37" s="146"/>
      <c r="C37" s="146"/>
      <c r="D37" s="146"/>
      <c r="E37" s="146"/>
      <c r="F37" s="146"/>
      <c r="G37" s="146"/>
      <c r="H37" s="146"/>
      <c r="I37" s="146"/>
      <c r="J37" s="146"/>
      <c r="K37" s="146"/>
      <c r="L37" s="146"/>
      <c r="M37" s="146"/>
      <c r="N37" s="146"/>
      <c r="O37" s="146"/>
    </row>
    <row r="38" spans="1:15">
      <c r="A38" s="143" t="s">
        <v>75</v>
      </c>
      <c r="B38" s="144">
        <v>0</v>
      </c>
      <c r="C38" s="144">
        <v>3762</v>
      </c>
      <c r="D38" s="144">
        <v>2865</v>
      </c>
      <c r="E38" s="144">
        <v>2510</v>
      </c>
      <c r="F38" s="144">
        <v>2980</v>
      </c>
      <c r="G38" s="144">
        <v>3660</v>
      </c>
      <c r="H38" s="144">
        <v>2580</v>
      </c>
      <c r="I38" s="144">
        <v>1980</v>
      </c>
      <c r="J38" s="144">
        <v>1260</v>
      </c>
      <c r="K38" s="144">
        <v>50</v>
      </c>
      <c r="L38" s="144">
        <v>800</v>
      </c>
      <c r="M38" s="144">
        <v>800</v>
      </c>
      <c r="N38" s="144">
        <v>800</v>
      </c>
      <c r="O38" s="144">
        <v>800</v>
      </c>
    </row>
    <row r="39" spans="1:15">
      <c r="A39" s="143" t="s">
        <v>404</v>
      </c>
      <c r="B39" s="144">
        <v>0</v>
      </c>
      <c r="C39" s="144">
        <v>134</v>
      </c>
      <c r="D39" s="144">
        <v>132</v>
      </c>
      <c r="E39" s="144">
        <v>132</v>
      </c>
      <c r="F39" s="144">
        <v>132</v>
      </c>
      <c r="G39" s="144">
        <v>131</v>
      </c>
      <c r="H39" s="144">
        <v>105</v>
      </c>
      <c r="I39" s="144">
        <v>107</v>
      </c>
      <c r="J39" s="144">
        <v>104</v>
      </c>
      <c r="K39" s="144">
        <v>109</v>
      </c>
      <c r="L39" s="144">
        <v>107</v>
      </c>
      <c r="M39" s="144">
        <v>105</v>
      </c>
      <c r="N39" s="144">
        <v>106</v>
      </c>
      <c r="O39" s="144">
        <v>112</v>
      </c>
    </row>
    <row r="40" spans="1:15">
      <c r="A40" s="143" t="s">
        <v>341</v>
      </c>
      <c r="B40" s="144">
        <v>0</v>
      </c>
      <c r="C40" s="144">
        <v>0</v>
      </c>
      <c r="D40" s="144">
        <v>219</v>
      </c>
      <c r="E40" s="144">
        <v>219</v>
      </c>
      <c r="F40" s="144">
        <v>0</v>
      </c>
      <c r="G40" s="144">
        <v>0</v>
      </c>
      <c r="H40" s="144">
        <v>0</v>
      </c>
      <c r="I40" s="144">
        <v>0</v>
      </c>
      <c r="J40" s="144">
        <v>0</v>
      </c>
      <c r="K40" s="144">
        <v>0</v>
      </c>
      <c r="L40" s="144">
        <v>0</v>
      </c>
      <c r="M40" s="144">
        <v>0</v>
      </c>
      <c r="N40" s="144">
        <v>0</v>
      </c>
      <c r="O40" s="144">
        <v>0</v>
      </c>
    </row>
    <row r="41" spans="1:15">
      <c r="A41" s="143" t="s">
        <v>330</v>
      </c>
      <c r="B41" s="144">
        <v>138</v>
      </c>
      <c r="C41" s="144">
        <v>146</v>
      </c>
      <c r="D41" s="144">
        <v>147</v>
      </c>
      <c r="E41" s="144">
        <v>142</v>
      </c>
      <c r="F41" s="144">
        <v>139</v>
      </c>
      <c r="G41" s="144">
        <v>145</v>
      </c>
      <c r="H41" s="144">
        <v>173</v>
      </c>
      <c r="I41" s="144">
        <v>183</v>
      </c>
      <c r="J41" s="144">
        <v>185</v>
      </c>
      <c r="K41" s="144">
        <v>197</v>
      </c>
      <c r="L41" s="144">
        <v>209</v>
      </c>
      <c r="M41" s="144">
        <v>219</v>
      </c>
      <c r="N41" s="144">
        <v>215</v>
      </c>
      <c r="O41" s="144">
        <v>108</v>
      </c>
    </row>
    <row r="42" spans="1:15">
      <c r="A42" s="143" t="s">
        <v>116</v>
      </c>
      <c r="B42" s="144">
        <v>4373</v>
      </c>
      <c r="C42" s="144">
        <v>0</v>
      </c>
      <c r="D42" s="144">
        <v>0</v>
      </c>
      <c r="E42" s="144">
        <v>0</v>
      </c>
      <c r="F42" s="144">
        <v>0</v>
      </c>
      <c r="G42" s="144">
        <v>0</v>
      </c>
      <c r="H42" s="144">
        <v>0</v>
      </c>
      <c r="I42" s="144">
        <v>0</v>
      </c>
      <c r="J42" s="144">
        <v>0</v>
      </c>
      <c r="K42" s="144">
        <v>0</v>
      </c>
      <c r="L42" s="144">
        <v>0</v>
      </c>
      <c r="M42" s="144">
        <v>0</v>
      </c>
      <c r="N42" s="144">
        <v>0</v>
      </c>
      <c r="O42" s="144">
        <v>0</v>
      </c>
    </row>
    <row r="43" spans="1:15">
      <c r="A43" s="143" t="s">
        <v>114</v>
      </c>
      <c r="B43" s="144">
        <v>6598</v>
      </c>
      <c r="C43" s="144">
        <v>6616</v>
      </c>
      <c r="D43" s="144">
        <v>7521</v>
      </c>
      <c r="E43" s="144">
        <v>6874</v>
      </c>
      <c r="F43" s="144">
        <v>6923</v>
      </c>
      <c r="G43" s="144">
        <v>5885</v>
      </c>
      <c r="H43" s="144">
        <v>6326</v>
      </c>
      <c r="I43" s="144">
        <v>6575</v>
      </c>
      <c r="J43" s="144">
        <v>6124</v>
      </c>
      <c r="K43" s="144">
        <v>5155</v>
      </c>
      <c r="L43" s="144">
        <v>6245</v>
      </c>
      <c r="M43" s="144">
        <v>5498</v>
      </c>
      <c r="N43" s="144">
        <v>6772</v>
      </c>
      <c r="O43" s="144">
        <v>5733</v>
      </c>
    </row>
    <row r="44" spans="1:15" ht="14.5">
      <c r="A44" s="143" t="s">
        <v>367</v>
      </c>
      <c r="B44" s="144"/>
      <c r="C44" s="144"/>
      <c r="D44" s="144"/>
      <c r="E44" s="144"/>
      <c r="F44" s="144"/>
      <c r="G44" s="144">
        <v>901</v>
      </c>
      <c r="H44" s="144">
        <v>485</v>
      </c>
      <c r="I44" s="144">
        <v>555</v>
      </c>
      <c r="J44" s="144">
        <v>781</v>
      </c>
      <c r="K44" s="144">
        <v>834</v>
      </c>
      <c r="L44" s="144">
        <v>446</v>
      </c>
      <c r="M44" s="144">
        <v>0</v>
      </c>
      <c r="N44" s="144">
        <v>0</v>
      </c>
      <c r="O44" s="144">
        <v>0</v>
      </c>
    </row>
    <row r="45" spans="1:15">
      <c r="A45" s="145" t="s">
        <v>50</v>
      </c>
      <c r="B45" s="146">
        <v>11110</v>
      </c>
      <c r="C45" s="146">
        <v>10658</v>
      </c>
      <c r="D45" s="146">
        <v>10884</v>
      </c>
      <c r="E45" s="146">
        <v>9877</v>
      </c>
      <c r="F45" s="146">
        <v>10174</v>
      </c>
      <c r="G45" s="146">
        <v>10721</v>
      </c>
      <c r="H45" s="146">
        <v>9669</v>
      </c>
      <c r="I45" s="146">
        <v>9400</v>
      </c>
      <c r="J45" s="146">
        <v>8454</v>
      </c>
      <c r="K45" s="146">
        <v>6345</v>
      </c>
      <c r="L45" s="146">
        <v>7806</v>
      </c>
      <c r="M45" s="146">
        <v>6622</v>
      </c>
      <c r="N45" s="146">
        <v>7893</v>
      </c>
      <c r="O45" s="146">
        <v>6753</v>
      </c>
    </row>
    <row r="46" spans="1:15">
      <c r="A46" s="145" t="s">
        <v>51</v>
      </c>
      <c r="B46" s="146">
        <v>11605</v>
      </c>
      <c r="C46" s="146">
        <v>12422</v>
      </c>
      <c r="D46" s="146">
        <v>14094</v>
      </c>
      <c r="E46" s="146">
        <v>13389</v>
      </c>
      <c r="F46" s="146">
        <v>13256</v>
      </c>
      <c r="G46" s="146">
        <v>13723</v>
      </c>
      <c r="H46" s="146">
        <v>13238</v>
      </c>
      <c r="I46" s="146">
        <v>13662</v>
      </c>
      <c r="J46" s="146">
        <v>12713</v>
      </c>
      <c r="K46" s="146">
        <v>10527</v>
      </c>
      <c r="L46" s="146">
        <v>11135</v>
      </c>
      <c r="M46" s="146">
        <v>9905</v>
      </c>
      <c r="N46" s="146">
        <v>11204</v>
      </c>
      <c r="O46" s="146">
        <v>10958</v>
      </c>
    </row>
    <row r="47" spans="1:15">
      <c r="A47" s="145" t="s">
        <v>52</v>
      </c>
      <c r="B47" s="146">
        <v>12202</v>
      </c>
      <c r="C47" s="146">
        <v>13924</v>
      </c>
      <c r="D47" s="146">
        <v>15510</v>
      </c>
      <c r="E47" s="146">
        <v>15124</v>
      </c>
      <c r="F47" s="146">
        <v>14697</v>
      </c>
      <c r="G47" s="146">
        <v>15361</v>
      </c>
      <c r="H47" s="146">
        <v>17189</v>
      </c>
      <c r="I47" s="146">
        <v>17745</v>
      </c>
      <c r="J47" s="146">
        <v>15949</v>
      </c>
      <c r="K47" s="146">
        <v>18588</v>
      </c>
      <c r="L47" s="146">
        <v>19194</v>
      </c>
      <c r="M47" s="146">
        <v>18109</v>
      </c>
      <c r="N47" s="146">
        <v>19527</v>
      </c>
      <c r="O47" s="146">
        <v>19923</v>
      </c>
    </row>
    <row r="48" spans="1:15">
      <c r="A48" s="145"/>
      <c r="B48" s="146"/>
      <c r="C48" s="146"/>
      <c r="D48" s="146"/>
      <c r="E48" s="146"/>
      <c r="F48" s="146"/>
      <c r="G48" s="146"/>
      <c r="H48" s="146"/>
      <c r="I48" s="146"/>
      <c r="J48" s="146"/>
      <c r="K48" s="146"/>
      <c r="L48" s="146"/>
      <c r="M48" s="146"/>
      <c r="N48" s="146"/>
      <c r="O48" s="146"/>
    </row>
    <row r="49" spans="1:15" ht="29.25" customHeight="1">
      <c r="A49" s="227" t="s">
        <v>501</v>
      </c>
      <c r="B49" s="227"/>
      <c r="C49" s="227"/>
      <c r="D49" s="227"/>
      <c r="E49" s="227"/>
      <c r="F49" s="227"/>
      <c r="G49" s="227"/>
      <c r="H49" s="227"/>
      <c r="I49" s="227"/>
      <c r="J49" s="227"/>
      <c r="K49" s="227"/>
      <c r="L49" s="122"/>
      <c r="M49" s="122"/>
      <c r="N49" s="122"/>
      <c r="O49" s="122"/>
    </row>
    <row r="50" spans="1:15">
      <c r="A50" s="196"/>
    </row>
  </sheetData>
  <mergeCells count="1">
    <mergeCell ref="A49:K49"/>
  </mergeCells>
  <phoneticPr fontId="25" type="noConversion"/>
  <pageMargins left="0.7" right="0.7" top="0.75" bottom="0.75" header="0.3" footer="0.3"/>
  <pageSetup scale="43" fitToHeight="0"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sheetPr>
    <pageSetUpPr fitToPage="1"/>
  </sheetPr>
  <dimension ref="A1:S75"/>
  <sheetViews>
    <sheetView showGridLines="0" view="pageBreakPreview" zoomScale="80" zoomScaleNormal="80" zoomScaleSheetLayoutView="80" workbookViewId="0">
      <pane xSplit="1" ySplit="3" topLeftCell="G4" activePane="bottomRight" state="frozen"/>
      <selection pane="topRight" activeCell="B1" sqref="B1"/>
      <selection pane="bottomLeft" activeCell="A4" sqref="A4"/>
      <selection pane="bottomRight"/>
    </sheetView>
  </sheetViews>
  <sheetFormatPr defaultColWidth="8.81640625" defaultRowHeight="13"/>
  <cols>
    <col min="1" max="1" width="57.54296875" style="122" customWidth="1"/>
    <col min="2" max="6" width="10.453125" style="122" hidden="1" customWidth="1"/>
    <col min="7" max="19" width="10.453125" style="122" customWidth="1"/>
    <col min="20" max="16384" width="8.81640625" style="122"/>
  </cols>
  <sheetData>
    <row r="1" spans="1:19">
      <c r="A1" s="218" t="s">
        <v>272</v>
      </c>
      <c r="B1" s="132"/>
      <c r="C1" s="132"/>
      <c r="D1" s="132"/>
      <c r="E1" s="132"/>
      <c r="F1" s="132"/>
    </row>
    <row r="2" spans="1:19" ht="13.5" thickBot="1">
      <c r="A2" s="133" t="s">
        <v>268</v>
      </c>
      <c r="B2" s="133"/>
      <c r="C2" s="133"/>
      <c r="D2" s="133"/>
      <c r="E2" s="133"/>
      <c r="F2" s="133"/>
      <c r="G2" s="133"/>
      <c r="H2" s="133"/>
      <c r="I2" s="133"/>
      <c r="J2" s="133"/>
      <c r="K2" s="133"/>
      <c r="L2" s="133"/>
      <c r="M2" s="133"/>
      <c r="N2" s="133"/>
      <c r="O2" s="133"/>
      <c r="P2" s="133"/>
      <c r="Q2" s="133"/>
      <c r="R2" s="133"/>
      <c r="S2" s="133"/>
    </row>
    <row r="3" spans="1:19" ht="14" thickTop="1" thickBot="1">
      <c r="A3" s="133" t="s">
        <v>230</v>
      </c>
      <c r="B3" s="134" t="s">
        <v>286</v>
      </c>
      <c r="C3" s="134" t="s">
        <v>101</v>
      </c>
      <c r="D3" s="134" t="s">
        <v>103</v>
      </c>
      <c r="E3" s="134" t="s">
        <v>104</v>
      </c>
      <c r="F3" s="134" t="s">
        <v>186</v>
      </c>
      <c r="G3" s="134" t="s">
        <v>314</v>
      </c>
      <c r="H3" s="134" t="s">
        <v>339</v>
      </c>
      <c r="I3" s="134" t="s">
        <v>344</v>
      </c>
      <c r="J3" s="134" t="s">
        <v>360</v>
      </c>
      <c r="K3" s="134" t="s">
        <v>365</v>
      </c>
      <c r="L3" s="134" t="s">
        <v>398</v>
      </c>
      <c r="M3" s="134" t="s">
        <v>436</v>
      </c>
      <c r="N3" s="134" t="s">
        <v>438</v>
      </c>
      <c r="O3" s="134" t="s">
        <v>469</v>
      </c>
      <c r="P3" s="134" t="s">
        <v>473</v>
      </c>
      <c r="Q3" s="134" t="s">
        <v>491</v>
      </c>
      <c r="R3" s="134" t="s">
        <v>494</v>
      </c>
      <c r="S3" s="134" t="s">
        <v>498</v>
      </c>
    </row>
    <row r="4" spans="1:19" ht="13.5" thickTop="1">
      <c r="A4" s="147" t="s">
        <v>382</v>
      </c>
      <c r="B4" s="155" t="s">
        <v>299</v>
      </c>
      <c r="C4" s="155">
        <v>216.09899999999979</v>
      </c>
      <c r="D4" s="155">
        <v>328.74599999999998</v>
      </c>
      <c r="E4" s="155">
        <v>270.12400000000002</v>
      </c>
      <c r="F4" s="155">
        <v>477.34899999999993</v>
      </c>
      <c r="G4" s="155">
        <v>167</v>
      </c>
      <c r="H4" s="155">
        <v>348</v>
      </c>
      <c r="I4" s="155">
        <v>233</v>
      </c>
      <c r="J4" s="155">
        <v>-159</v>
      </c>
      <c r="K4" s="155">
        <v>157</v>
      </c>
      <c r="L4" s="155">
        <v>2515</v>
      </c>
      <c r="M4" s="155">
        <v>187</v>
      </c>
      <c r="N4" s="155">
        <v>-633</v>
      </c>
      <c r="O4" s="155">
        <v>145</v>
      </c>
      <c r="P4" s="155">
        <v>92</v>
      </c>
      <c r="Q4" s="155">
        <f>91-36</f>
        <v>55</v>
      </c>
      <c r="R4" s="155">
        <v>32</v>
      </c>
      <c r="S4" s="155">
        <v>483</v>
      </c>
    </row>
    <row r="5" spans="1:19">
      <c r="A5" s="147" t="s">
        <v>449</v>
      </c>
      <c r="B5" s="155"/>
      <c r="C5" s="155"/>
      <c r="D5" s="155"/>
      <c r="E5" s="155"/>
      <c r="F5" s="155"/>
      <c r="G5" s="155"/>
      <c r="H5" s="155"/>
      <c r="I5" s="155"/>
      <c r="J5" s="155"/>
      <c r="K5" s="155"/>
      <c r="L5" s="155"/>
      <c r="M5" s="155"/>
      <c r="N5" s="155">
        <v>1200</v>
      </c>
      <c r="O5" s="155">
        <v>250</v>
      </c>
      <c r="P5" s="155">
        <v>0</v>
      </c>
      <c r="Q5" s="155">
        <v>125</v>
      </c>
      <c r="R5" s="155">
        <v>125</v>
      </c>
      <c r="S5" s="155">
        <v>0</v>
      </c>
    </row>
    <row r="6" spans="1:19">
      <c r="A6" s="147" t="s">
        <v>277</v>
      </c>
      <c r="B6" s="155" t="s">
        <v>299</v>
      </c>
      <c r="C6" s="155">
        <v>43.15</v>
      </c>
      <c r="D6" s="155">
        <v>48.681000000000004</v>
      </c>
      <c r="E6" s="155">
        <v>57.448999999999998</v>
      </c>
      <c r="F6" s="155">
        <v>59.186000000000007</v>
      </c>
      <c r="G6" s="155">
        <v>80</v>
      </c>
      <c r="H6" s="155">
        <v>82</v>
      </c>
      <c r="I6" s="155">
        <v>84</v>
      </c>
      <c r="J6" s="155">
        <v>629</v>
      </c>
      <c r="K6" s="155">
        <v>79.988</v>
      </c>
      <c r="L6" s="155">
        <v>79</v>
      </c>
      <c r="M6" s="155">
        <v>76.86099999999999</v>
      </c>
      <c r="N6" s="155">
        <v>966</v>
      </c>
      <c r="O6" s="155">
        <v>76.2</v>
      </c>
      <c r="P6" s="155">
        <v>77</v>
      </c>
      <c r="Q6" s="155">
        <v>77</v>
      </c>
      <c r="R6" s="155">
        <v>96</v>
      </c>
      <c r="S6" s="155">
        <v>63</v>
      </c>
    </row>
    <row r="7" spans="1:19">
      <c r="A7" s="147" t="s">
        <v>125</v>
      </c>
      <c r="B7" s="155" t="s">
        <v>299</v>
      </c>
      <c r="C7" s="155">
        <v>32.908999999999999</v>
      </c>
      <c r="D7" s="155">
        <v>-26.009</v>
      </c>
      <c r="E7" s="155">
        <v>-26.069999999999986</v>
      </c>
      <c r="F7" s="155">
        <v>14.169999999999987</v>
      </c>
      <c r="G7" s="155">
        <v>-2</v>
      </c>
      <c r="H7" s="155">
        <v>-39</v>
      </c>
      <c r="I7" s="155">
        <v>0</v>
      </c>
      <c r="J7" s="155">
        <v>-29</v>
      </c>
      <c r="K7" s="155">
        <v>10.478000000000009</v>
      </c>
      <c r="L7" s="155">
        <v>-2446</v>
      </c>
      <c r="M7" s="155">
        <v>-89.376000000000204</v>
      </c>
      <c r="N7" s="155">
        <v>97</v>
      </c>
      <c r="O7" s="155">
        <v>-35.299999999999997</v>
      </c>
      <c r="P7" s="155">
        <v>104</v>
      </c>
      <c r="Q7" s="155">
        <v>8</v>
      </c>
      <c r="R7" s="155">
        <v>66</v>
      </c>
      <c r="S7" s="155">
        <v>-55</v>
      </c>
    </row>
    <row r="8" spans="1:19">
      <c r="A8" s="148" t="s">
        <v>8</v>
      </c>
      <c r="B8" s="155" t="s">
        <v>299</v>
      </c>
      <c r="C8" s="156">
        <v>292.15799999999979</v>
      </c>
      <c r="D8" s="156">
        <v>351.41800000000001</v>
      </c>
      <c r="E8" s="156">
        <v>301.50300000000004</v>
      </c>
      <c r="F8" s="156">
        <v>550.70499999999981</v>
      </c>
      <c r="G8" s="156">
        <v>245</v>
      </c>
      <c r="H8" s="156">
        <v>391</v>
      </c>
      <c r="I8" s="156">
        <v>316</v>
      </c>
      <c r="J8" s="156">
        <v>443</v>
      </c>
      <c r="K8" s="156">
        <v>247</v>
      </c>
      <c r="L8" s="156">
        <v>147</v>
      </c>
      <c r="M8" s="156">
        <v>175.48499999999967</v>
      </c>
      <c r="N8" s="156">
        <v>1631</v>
      </c>
      <c r="O8" s="156">
        <v>436.24199999999996</v>
      </c>
      <c r="P8" s="156">
        <v>274</v>
      </c>
      <c r="Q8" s="156">
        <v>265</v>
      </c>
      <c r="R8" s="156">
        <v>318</v>
      </c>
      <c r="S8" s="156">
        <v>492</v>
      </c>
    </row>
    <row r="9" spans="1:19">
      <c r="A9" s="147" t="s">
        <v>53</v>
      </c>
      <c r="B9" s="155" t="s">
        <v>299</v>
      </c>
      <c r="C9" s="155">
        <v>-650</v>
      </c>
      <c r="D9" s="155">
        <v>276</v>
      </c>
      <c r="E9" s="155">
        <v>-185</v>
      </c>
      <c r="F9" s="155">
        <v>179</v>
      </c>
      <c r="G9" s="155">
        <v>-402</v>
      </c>
      <c r="H9" s="155">
        <v>237</v>
      </c>
      <c r="I9" s="155">
        <v>-879</v>
      </c>
      <c r="J9" s="155">
        <v>253</v>
      </c>
      <c r="K9" s="155">
        <v>-794</v>
      </c>
      <c r="L9" s="155">
        <v>673</v>
      </c>
      <c r="M9" s="155">
        <v>167.27200000000022</v>
      </c>
      <c r="N9" s="155">
        <v>-720</v>
      </c>
      <c r="O9" s="155">
        <v>-895.4</v>
      </c>
      <c r="P9" s="155">
        <v>674</v>
      </c>
      <c r="Q9" s="155">
        <v>-986</v>
      </c>
      <c r="R9" s="155">
        <v>391</v>
      </c>
      <c r="S9" s="155">
        <v>-1418</v>
      </c>
    </row>
    <row r="10" spans="1:19">
      <c r="A10" s="148" t="s">
        <v>278</v>
      </c>
      <c r="B10" s="155" t="s">
        <v>299</v>
      </c>
      <c r="C10" s="156">
        <v>-357.84200000000021</v>
      </c>
      <c r="D10" s="156">
        <v>627.41800000000001</v>
      </c>
      <c r="E10" s="156">
        <v>116.50300000000004</v>
      </c>
      <c r="F10" s="156">
        <v>729.70499999999981</v>
      </c>
      <c r="G10" s="156">
        <v>-157</v>
      </c>
      <c r="H10" s="156">
        <v>628</v>
      </c>
      <c r="I10" s="156">
        <v>-562</v>
      </c>
      <c r="J10" s="156">
        <v>695</v>
      </c>
      <c r="K10" s="156">
        <v>-546.95299999999997</v>
      </c>
      <c r="L10" s="156">
        <v>820</v>
      </c>
      <c r="M10" s="156">
        <v>343.40300000000013</v>
      </c>
      <c r="N10" s="156">
        <v>910</v>
      </c>
      <c r="O10" s="156">
        <v>-459.15800000000002</v>
      </c>
      <c r="P10" s="156">
        <v>947</v>
      </c>
      <c r="Q10" s="156">
        <v>-721</v>
      </c>
      <c r="R10" s="156">
        <v>710</v>
      </c>
      <c r="S10" s="156">
        <v>-926</v>
      </c>
    </row>
    <row r="11" spans="1:19">
      <c r="A11" s="147"/>
      <c r="B11" s="155"/>
      <c r="C11" s="155"/>
      <c r="D11" s="155"/>
      <c r="E11" s="155"/>
      <c r="F11" s="155"/>
      <c r="G11" s="155"/>
      <c r="H11" s="155"/>
      <c r="I11" s="155"/>
      <c r="J11" s="155"/>
      <c r="K11" s="155"/>
      <c r="L11" s="155"/>
      <c r="M11" s="155"/>
      <c r="N11" s="155"/>
      <c r="O11" s="155"/>
      <c r="P11" s="155"/>
      <c r="Q11" s="155"/>
      <c r="R11" s="155"/>
      <c r="S11" s="155"/>
    </row>
    <row r="12" spans="1:19">
      <c r="A12" s="147" t="s">
        <v>279</v>
      </c>
      <c r="B12" s="155" t="s">
        <v>299</v>
      </c>
      <c r="C12" s="155">
        <v>-3.6219999999999999</v>
      </c>
      <c r="D12" s="155">
        <v>-9.8460000000000001</v>
      </c>
      <c r="E12" s="155">
        <v>-5.8150000000000013</v>
      </c>
      <c r="F12" s="155">
        <v>0</v>
      </c>
      <c r="G12" s="155">
        <v>0</v>
      </c>
      <c r="H12" s="155">
        <v>-15</v>
      </c>
      <c r="I12" s="155">
        <v>0</v>
      </c>
      <c r="J12" s="155">
        <v>0</v>
      </c>
      <c r="K12" s="155">
        <v>0</v>
      </c>
      <c r="L12" s="155">
        <v>0</v>
      </c>
      <c r="M12" s="155">
        <v>0</v>
      </c>
      <c r="N12" s="155">
        <v>0</v>
      </c>
      <c r="O12" s="155">
        <v>0</v>
      </c>
      <c r="P12" s="155">
        <v>0</v>
      </c>
      <c r="Q12" s="155">
        <v>0</v>
      </c>
      <c r="R12" s="155">
        <v>0</v>
      </c>
      <c r="S12" s="155">
        <v>0</v>
      </c>
    </row>
    <row r="13" spans="1:19">
      <c r="A13" s="147" t="s">
        <v>280</v>
      </c>
      <c r="B13" s="155" t="s">
        <v>299</v>
      </c>
      <c r="C13" s="155">
        <v>0</v>
      </c>
      <c r="D13" s="155">
        <v>0</v>
      </c>
      <c r="E13" s="155">
        <v>0</v>
      </c>
      <c r="F13" s="155">
        <v>0</v>
      </c>
      <c r="G13" s="155">
        <v>0</v>
      </c>
      <c r="H13" s="155">
        <v>0</v>
      </c>
      <c r="I13" s="155">
        <v>0</v>
      </c>
      <c r="J13" s="155">
        <v>0</v>
      </c>
      <c r="K13" s="155">
        <v>0</v>
      </c>
      <c r="L13" s="155">
        <v>-218</v>
      </c>
      <c r="M13" s="155">
        <v>0</v>
      </c>
      <c r="N13" s="155">
        <v>-4</v>
      </c>
      <c r="O13" s="155">
        <v>0</v>
      </c>
      <c r="P13" s="155">
        <v>31</v>
      </c>
      <c r="Q13" s="155">
        <v>412</v>
      </c>
      <c r="R13" s="155">
        <v>0</v>
      </c>
      <c r="S13" s="155">
        <v>0</v>
      </c>
    </row>
    <row r="14" spans="1:19">
      <c r="A14" s="147" t="s">
        <v>281</v>
      </c>
      <c r="B14" s="155" t="s">
        <v>299</v>
      </c>
      <c r="C14" s="155">
        <v>-44.338999999999999</v>
      </c>
      <c r="D14" s="155">
        <v>-55.596000000000004</v>
      </c>
      <c r="E14" s="155">
        <v>-399.67700000000002</v>
      </c>
      <c r="F14" s="155">
        <v>-50.387999999999977</v>
      </c>
      <c r="G14" s="155">
        <v>-32</v>
      </c>
      <c r="H14" s="155">
        <v>-45</v>
      </c>
      <c r="I14" s="155">
        <v>-47</v>
      </c>
      <c r="J14" s="155">
        <v>-52</v>
      </c>
      <c r="K14" s="155">
        <v>-37.393000000000001</v>
      </c>
      <c r="L14" s="155">
        <v>-34</v>
      </c>
      <c r="M14" s="155">
        <v>-30.397999999999996</v>
      </c>
      <c r="N14" s="155">
        <v>-46</v>
      </c>
      <c r="O14" s="155">
        <v>-57.5</v>
      </c>
      <c r="P14" s="155">
        <v>-51</v>
      </c>
      <c r="Q14" s="155">
        <v>-55</v>
      </c>
      <c r="R14" s="155">
        <v>-52</v>
      </c>
      <c r="S14" s="155">
        <v>-45</v>
      </c>
    </row>
    <row r="15" spans="1:19">
      <c r="A15" s="147" t="s">
        <v>122</v>
      </c>
      <c r="B15" s="155" t="s">
        <v>299</v>
      </c>
      <c r="C15" s="155">
        <v>-10.940000000000003</v>
      </c>
      <c r="D15" s="155">
        <v>-28.340999999999994</v>
      </c>
      <c r="E15" s="155">
        <v>17.453000000000003</v>
      </c>
      <c r="F15" s="155">
        <v>23.827999999999996</v>
      </c>
      <c r="G15" s="155">
        <v>-1</v>
      </c>
      <c r="H15" s="155">
        <v>-104</v>
      </c>
      <c r="I15" s="155">
        <v>0</v>
      </c>
      <c r="J15" s="155">
        <v>6</v>
      </c>
      <c r="K15" s="155">
        <v>-17</v>
      </c>
      <c r="L15" s="155">
        <v>11</v>
      </c>
      <c r="M15" s="155">
        <v>-4.2590000000000003</v>
      </c>
      <c r="N15" s="155">
        <v>12</v>
      </c>
      <c r="O15" s="155">
        <v>-11.2</v>
      </c>
      <c r="P15" s="155">
        <v>16</v>
      </c>
      <c r="Q15" s="155">
        <v>-4</v>
      </c>
      <c r="R15" s="155">
        <v>14</v>
      </c>
      <c r="S15" s="155">
        <v>4</v>
      </c>
    </row>
    <row r="16" spans="1:19">
      <c r="A16" s="148" t="s">
        <v>282</v>
      </c>
      <c r="B16" s="155" t="s">
        <v>299</v>
      </c>
      <c r="C16" s="156">
        <v>-58.901000000000003</v>
      </c>
      <c r="D16" s="156">
        <v>-93.782999999999987</v>
      </c>
      <c r="E16" s="156">
        <v>-388.03899999999999</v>
      </c>
      <c r="F16" s="156">
        <v>-26.560000000000059</v>
      </c>
      <c r="G16" s="156">
        <v>-33</v>
      </c>
      <c r="H16" s="156">
        <v>-164</v>
      </c>
      <c r="I16" s="156">
        <v>-47</v>
      </c>
      <c r="J16" s="156">
        <v>-46</v>
      </c>
      <c r="K16" s="156">
        <v>-54.305</v>
      </c>
      <c r="L16" s="156">
        <v>-241</v>
      </c>
      <c r="M16" s="156">
        <v>-34.673999999999978</v>
      </c>
      <c r="N16" s="156">
        <v>-37</v>
      </c>
      <c r="O16" s="156">
        <v>-68.7</v>
      </c>
      <c r="P16" s="156">
        <v>-4</v>
      </c>
      <c r="Q16" s="156">
        <v>353</v>
      </c>
      <c r="R16" s="156">
        <v>-38</v>
      </c>
      <c r="S16" s="156">
        <v>-41</v>
      </c>
    </row>
    <row r="17" spans="1:19">
      <c r="A17" s="147"/>
      <c r="B17" s="155"/>
      <c r="C17" s="155"/>
      <c r="D17" s="155"/>
      <c r="E17" s="155"/>
      <c r="F17" s="155"/>
      <c r="G17" s="155"/>
      <c r="H17" s="155"/>
      <c r="I17" s="155"/>
      <c r="J17" s="155"/>
      <c r="K17" s="155"/>
      <c r="L17" s="155"/>
      <c r="M17" s="155"/>
      <c r="N17" s="155"/>
      <c r="O17" s="155"/>
      <c r="P17" s="155"/>
      <c r="Q17" s="155"/>
      <c r="R17" s="155"/>
      <c r="S17" s="155"/>
    </row>
    <row r="18" spans="1:19" hidden="1">
      <c r="A18" s="147" t="s">
        <v>482</v>
      </c>
      <c r="B18" s="155" t="s">
        <v>299</v>
      </c>
      <c r="C18" s="155">
        <v>0</v>
      </c>
      <c r="D18" s="155">
        <v>0</v>
      </c>
      <c r="E18" s="155">
        <v>0</v>
      </c>
      <c r="F18" s="155">
        <v>0</v>
      </c>
      <c r="G18" s="155">
        <v>501</v>
      </c>
      <c r="H18" s="155">
        <v>1500</v>
      </c>
      <c r="I18" s="155">
        <v>300</v>
      </c>
      <c r="J18" s="155">
        <v>0</v>
      </c>
      <c r="K18" s="155">
        <v>0</v>
      </c>
      <c r="L18" s="155">
        <v>800</v>
      </c>
      <c r="M18" s="155">
        <v>700.06799999999998</v>
      </c>
      <c r="N18" s="155">
        <v>0</v>
      </c>
      <c r="O18" s="155">
        <v>0</v>
      </c>
      <c r="P18" s="155">
        <v>-800</v>
      </c>
      <c r="Q18" s="155">
        <v>0</v>
      </c>
      <c r="R18" s="155">
        <v>0</v>
      </c>
      <c r="S18" s="155"/>
    </row>
    <row r="19" spans="1:19" hidden="1">
      <c r="A19" s="147" t="s">
        <v>342</v>
      </c>
      <c r="B19" s="155" t="s">
        <v>299</v>
      </c>
      <c r="C19" s="155">
        <v>0</v>
      </c>
      <c r="D19" s="155">
        <v>0</v>
      </c>
      <c r="E19" s="155">
        <v>0</v>
      </c>
      <c r="F19" s="155">
        <v>0</v>
      </c>
      <c r="G19" s="155">
        <v>3762</v>
      </c>
      <c r="H19" s="155">
        <v>-900</v>
      </c>
      <c r="I19" s="155">
        <v>-355</v>
      </c>
      <c r="J19" s="155">
        <v>-30</v>
      </c>
      <c r="K19" s="155">
        <v>680</v>
      </c>
      <c r="L19" s="155">
        <v>-1080</v>
      </c>
      <c r="M19" s="155">
        <v>-600</v>
      </c>
      <c r="N19" s="155">
        <v>-720</v>
      </c>
      <c r="O19" s="155">
        <v>-1210</v>
      </c>
      <c r="P19" s="155">
        <v>750</v>
      </c>
      <c r="Q19" s="155">
        <v>0</v>
      </c>
      <c r="R19" s="155">
        <v>0</v>
      </c>
      <c r="S19" s="155"/>
    </row>
    <row r="20" spans="1:19">
      <c r="A20" s="147" t="s">
        <v>502</v>
      </c>
      <c r="B20" s="155"/>
      <c r="C20" s="155"/>
      <c r="D20" s="155"/>
      <c r="E20" s="155"/>
      <c r="F20" s="155"/>
      <c r="G20" s="155">
        <f>SUM(G18:G19)</f>
        <v>4263</v>
      </c>
      <c r="H20" s="155">
        <f t="shared" ref="H20:R20" si="0">SUM(H18:H19)</f>
        <v>600</v>
      </c>
      <c r="I20" s="155">
        <f t="shared" si="0"/>
        <v>-55</v>
      </c>
      <c r="J20" s="155">
        <f t="shared" si="0"/>
        <v>-30</v>
      </c>
      <c r="K20" s="155">
        <f t="shared" si="0"/>
        <v>680</v>
      </c>
      <c r="L20" s="155">
        <f t="shared" si="0"/>
        <v>-280</v>
      </c>
      <c r="M20" s="155">
        <f t="shared" si="0"/>
        <v>100.06799999999998</v>
      </c>
      <c r="N20" s="155">
        <f t="shared" si="0"/>
        <v>-720</v>
      </c>
      <c r="O20" s="155">
        <f t="shared" si="0"/>
        <v>-1210</v>
      </c>
      <c r="P20" s="155">
        <f t="shared" si="0"/>
        <v>-50</v>
      </c>
      <c r="Q20" s="155">
        <f t="shared" si="0"/>
        <v>0</v>
      </c>
      <c r="R20" s="155">
        <f t="shared" si="0"/>
        <v>0</v>
      </c>
      <c r="S20" s="155">
        <v>900</v>
      </c>
    </row>
    <row r="21" spans="1:19" hidden="1">
      <c r="A21" s="147" t="s">
        <v>333</v>
      </c>
      <c r="B21" s="155" t="s">
        <v>299</v>
      </c>
      <c r="C21" s="155">
        <v>0</v>
      </c>
      <c r="D21" s="155">
        <v>0</v>
      </c>
      <c r="E21" s="155">
        <v>0</v>
      </c>
      <c r="F21" s="155">
        <v>0</v>
      </c>
      <c r="G21" s="155">
        <v>8</v>
      </c>
      <c r="H21" s="155">
        <v>8</v>
      </c>
      <c r="I21" s="155">
        <v>8</v>
      </c>
      <c r="J21" s="155">
        <v>9</v>
      </c>
      <c r="K21" s="155">
        <v>8.4269999999999996</v>
      </c>
      <c r="L21" s="155">
        <v>9</v>
      </c>
      <c r="M21" s="155">
        <v>7.4009999999999998</v>
      </c>
      <c r="N21" s="155">
        <v>8</v>
      </c>
      <c r="O21" s="155">
        <v>7.9</v>
      </c>
      <c r="P21" s="155">
        <v>8</v>
      </c>
      <c r="Q21" s="155">
        <v>8</v>
      </c>
      <c r="R21" s="155">
        <v>9</v>
      </c>
      <c r="S21" s="155"/>
    </row>
    <row r="22" spans="1:19" hidden="1">
      <c r="A22" s="147" t="s">
        <v>323</v>
      </c>
      <c r="B22" s="155" t="s">
        <v>299</v>
      </c>
      <c r="C22" s="155">
        <v>0</v>
      </c>
      <c r="D22" s="155">
        <v>0</v>
      </c>
      <c r="E22" s="155">
        <v>0</v>
      </c>
      <c r="F22" s="155">
        <v>0</v>
      </c>
      <c r="G22" s="155">
        <v>-37</v>
      </c>
      <c r="H22" s="155">
        <v>-23</v>
      </c>
      <c r="I22" s="155">
        <v>-29</v>
      </c>
      <c r="J22" s="155">
        <v>-32</v>
      </c>
      <c r="K22" s="155">
        <v>-23.521999999999998</v>
      </c>
      <c r="L22" s="155">
        <v>-46</v>
      </c>
      <c r="M22" s="155">
        <v>-30.230000000000004</v>
      </c>
      <c r="N22" s="155">
        <v>-35</v>
      </c>
      <c r="O22" s="155">
        <v>-25.8</v>
      </c>
      <c r="P22" s="155">
        <v>-32</v>
      </c>
      <c r="Q22" s="155">
        <v>-35</v>
      </c>
      <c r="R22" s="155">
        <v>-24</v>
      </c>
      <c r="S22" s="155"/>
    </row>
    <row r="23" spans="1:19">
      <c r="A23" s="147" t="s">
        <v>503</v>
      </c>
      <c r="B23" s="155"/>
      <c r="C23" s="155"/>
      <c r="D23" s="155"/>
      <c r="E23" s="155"/>
      <c r="F23" s="155"/>
      <c r="G23" s="155">
        <f>SUM(G21:G22)</f>
        <v>-29</v>
      </c>
      <c r="H23" s="155">
        <f t="shared" ref="H23:R23" si="1">SUM(H21:H22)</f>
        <v>-15</v>
      </c>
      <c r="I23" s="155">
        <f t="shared" si="1"/>
        <v>-21</v>
      </c>
      <c r="J23" s="155">
        <f t="shared" si="1"/>
        <v>-23</v>
      </c>
      <c r="K23" s="155">
        <f t="shared" si="1"/>
        <v>-15.094999999999999</v>
      </c>
      <c r="L23" s="155">
        <f t="shared" si="1"/>
        <v>-37</v>
      </c>
      <c r="M23" s="155">
        <f t="shared" si="1"/>
        <v>-22.829000000000004</v>
      </c>
      <c r="N23" s="155">
        <f t="shared" si="1"/>
        <v>-27</v>
      </c>
      <c r="O23" s="155">
        <f t="shared" si="1"/>
        <v>-17.899999999999999</v>
      </c>
      <c r="P23" s="155">
        <f t="shared" si="1"/>
        <v>-24</v>
      </c>
      <c r="Q23" s="155">
        <f t="shared" si="1"/>
        <v>-27</v>
      </c>
      <c r="R23" s="155">
        <f t="shared" si="1"/>
        <v>-15</v>
      </c>
      <c r="S23" s="155">
        <v>-17</v>
      </c>
    </row>
    <row r="24" spans="1:19">
      <c r="A24" s="147" t="s">
        <v>283</v>
      </c>
      <c r="B24" s="155" t="s">
        <v>299</v>
      </c>
      <c r="C24" s="155">
        <v>0</v>
      </c>
      <c r="D24" s="155">
        <v>0</v>
      </c>
      <c r="E24" s="155">
        <v>0</v>
      </c>
      <c r="F24" s="155">
        <v>0</v>
      </c>
      <c r="G24" s="157">
        <v>-4474</v>
      </c>
      <c r="H24" s="157">
        <v>0</v>
      </c>
      <c r="I24" s="157">
        <v>0</v>
      </c>
      <c r="J24" s="157">
        <v>0</v>
      </c>
      <c r="K24" s="157">
        <v>0</v>
      </c>
      <c r="L24" s="157">
        <v>0</v>
      </c>
      <c r="M24" s="157">
        <v>0</v>
      </c>
      <c r="N24" s="157">
        <v>0</v>
      </c>
      <c r="O24" s="157">
        <v>0</v>
      </c>
      <c r="P24" s="157">
        <v>0</v>
      </c>
      <c r="Q24" s="157">
        <v>0</v>
      </c>
      <c r="R24" s="157">
        <v>0</v>
      </c>
      <c r="S24" s="157">
        <v>0</v>
      </c>
    </row>
    <row r="25" spans="1:19">
      <c r="A25" s="147" t="s">
        <v>334</v>
      </c>
      <c r="B25" s="155" t="s">
        <v>299</v>
      </c>
      <c r="C25" s="155">
        <v>391</v>
      </c>
      <c r="D25" s="155">
        <v>-513.5</v>
      </c>
      <c r="E25" s="155">
        <v>347.9</v>
      </c>
      <c r="F25" s="155">
        <v>2945.2999999999997</v>
      </c>
      <c r="G25" s="155">
        <v>620</v>
      </c>
      <c r="H25" s="155">
        <v>0</v>
      </c>
      <c r="I25" s="155">
        <v>0</v>
      </c>
      <c r="J25" s="155">
        <v>0</v>
      </c>
      <c r="K25" s="155">
        <v>0</v>
      </c>
      <c r="L25" s="155">
        <v>0</v>
      </c>
      <c r="M25" s="155">
        <v>0</v>
      </c>
      <c r="N25" s="155">
        <v>0</v>
      </c>
      <c r="O25" s="155">
        <v>4300</v>
      </c>
      <c r="P25" s="155">
        <v>-9</v>
      </c>
      <c r="Q25" s="155">
        <v>0</v>
      </c>
      <c r="R25" s="155">
        <v>0</v>
      </c>
      <c r="S25" s="155">
        <v>0</v>
      </c>
    </row>
    <row r="26" spans="1:19">
      <c r="A26" s="147" t="s">
        <v>61</v>
      </c>
      <c r="B26" s="155" t="s">
        <v>299</v>
      </c>
      <c r="C26" s="155">
        <v>0</v>
      </c>
      <c r="D26" s="155">
        <v>-32.012</v>
      </c>
      <c r="E26" s="155">
        <v>0</v>
      </c>
      <c r="F26" s="155">
        <v>-3277.9879999999998</v>
      </c>
      <c r="G26" s="155">
        <v>0</v>
      </c>
      <c r="H26" s="155">
        <v>-219</v>
      </c>
      <c r="I26" s="155">
        <v>0</v>
      </c>
      <c r="J26" s="155">
        <v>-219</v>
      </c>
      <c r="K26" s="155">
        <v>0</v>
      </c>
      <c r="L26" s="155">
        <v>0</v>
      </c>
      <c r="M26" s="155">
        <v>0</v>
      </c>
      <c r="N26" s="155">
        <v>0</v>
      </c>
      <c r="O26" s="155">
        <v>0</v>
      </c>
      <c r="P26" s="155">
        <v>0</v>
      </c>
      <c r="Q26" s="155">
        <v>0</v>
      </c>
      <c r="R26" s="155">
        <v>0</v>
      </c>
      <c r="S26" s="155">
        <v>0</v>
      </c>
    </row>
    <row r="27" spans="1:19">
      <c r="A27" s="147" t="s">
        <v>62</v>
      </c>
      <c r="B27" s="155" t="s">
        <v>299</v>
      </c>
      <c r="C27" s="155">
        <v>40.518000000000001</v>
      </c>
      <c r="D27" s="155">
        <v>21.114999999999995</v>
      </c>
      <c r="E27" s="155">
        <v>-42.379999999999995</v>
      </c>
      <c r="F27" s="155">
        <v>-89.253</v>
      </c>
      <c r="G27" s="155">
        <v>85</v>
      </c>
      <c r="H27" s="155">
        <v>5</v>
      </c>
      <c r="I27" s="155">
        <v>3</v>
      </c>
      <c r="J27" s="155">
        <v>-18</v>
      </c>
      <c r="K27" s="155">
        <v>12.16</v>
      </c>
      <c r="L27" s="155">
        <v>-2</v>
      </c>
      <c r="M27" s="155">
        <v>24.009999999999998</v>
      </c>
      <c r="N27" s="155">
        <v>-12</v>
      </c>
      <c r="O27" s="155">
        <v>13.1</v>
      </c>
      <c r="P27" s="155">
        <v>-60</v>
      </c>
      <c r="Q27" s="155">
        <v>-9</v>
      </c>
      <c r="R27" s="155">
        <v>20</v>
      </c>
      <c r="S27" s="155">
        <v>4</v>
      </c>
    </row>
    <row r="28" spans="1:19">
      <c r="A28" s="148" t="s">
        <v>63</v>
      </c>
      <c r="B28" s="155" t="s">
        <v>299</v>
      </c>
      <c r="C28" s="156">
        <v>431.51800000000003</v>
      </c>
      <c r="D28" s="156">
        <v>-524.39700000000005</v>
      </c>
      <c r="E28" s="156">
        <v>305.52</v>
      </c>
      <c r="F28" s="156">
        <v>-421.94100000000014</v>
      </c>
      <c r="G28" s="156">
        <v>466</v>
      </c>
      <c r="H28" s="156">
        <v>370</v>
      </c>
      <c r="I28" s="156">
        <v>-73</v>
      </c>
      <c r="J28" s="156">
        <v>-290</v>
      </c>
      <c r="K28" s="156">
        <v>677.05700000000002</v>
      </c>
      <c r="L28" s="156">
        <v>-320</v>
      </c>
      <c r="M28" s="156">
        <v>101.25099999999998</v>
      </c>
      <c r="N28" s="156">
        <v>-759</v>
      </c>
      <c r="O28" s="156">
        <v>3085.4</v>
      </c>
      <c r="P28" s="156">
        <v>-143</v>
      </c>
      <c r="Q28" s="156">
        <v>-36</v>
      </c>
      <c r="R28" s="156">
        <v>5</v>
      </c>
      <c r="S28" s="156">
        <v>887</v>
      </c>
    </row>
    <row r="29" spans="1:19">
      <c r="A29" s="147"/>
      <c r="B29" s="155"/>
      <c r="C29" s="155"/>
      <c r="D29" s="155"/>
      <c r="E29" s="155"/>
      <c r="F29" s="155"/>
      <c r="G29" s="155"/>
      <c r="H29" s="155"/>
      <c r="I29" s="155"/>
      <c r="J29" s="155"/>
      <c r="K29" s="155"/>
      <c r="L29" s="155"/>
      <c r="M29" s="155"/>
      <c r="N29" s="155"/>
      <c r="O29" s="155"/>
      <c r="P29" s="155"/>
      <c r="Q29" s="155"/>
      <c r="R29" s="155"/>
      <c r="S29" s="155"/>
    </row>
    <row r="30" spans="1:19">
      <c r="A30" s="148" t="s">
        <v>66</v>
      </c>
      <c r="B30" s="155" t="s">
        <v>299</v>
      </c>
      <c r="C30" s="156">
        <v>14.774999999999807</v>
      </c>
      <c r="D30" s="156">
        <v>9.2379999999999853</v>
      </c>
      <c r="E30" s="156">
        <v>33.98400000000008</v>
      </c>
      <c r="F30" s="156">
        <v>281.20399999999961</v>
      </c>
      <c r="G30" s="156">
        <v>276</v>
      </c>
      <c r="H30" s="156">
        <v>834</v>
      </c>
      <c r="I30" s="156">
        <v>-682</v>
      </c>
      <c r="J30" s="156">
        <v>359</v>
      </c>
      <c r="K30" s="156">
        <v>75.799000000000092</v>
      </c>
      <c r="L30" s="156">
        <v>259</v>
      </c>
      <c r="M30" s="156">
        <v>409.98000000000013</v>
      </c>
      <c r="N30" s="156">
        <v>113</v>
      </c>
      <c r="O30" s="156">
        <v>2557.5419999999999</v>
      </c>
      <c r="P30" s="156">
        <v>801</v>
      </c>
      <c r="Q30" s="156">
        <v>-405</v>
      </c>
      <c r="R30" s="156">
        <v>677</v>
      </c>
      <c r="S30" s="156">
        <v>-79</v>
      </c>
    </row>
    <row r="31" spans="1:19">
      <c r="A31" s="147"/>
      <c r="B31" s="147"/>
      <c r="C31" s="155"/>
      <c r="D31" s="155"/>
      <c r="E31" s="155"/>
      <c r="F31" s="155"/>
      <c r="G31" s="155"/>
      <c r="H31" s="155"/>
      <c r="I31" s="155"/>
      <c r="J31" s="155"/>
      <c r="K31" s="155"/>
      <c r="L31" s="155"/>
      <c r="M31" s="155"/>
      <c r="N31" s="155"/>
      <c r="O31" s="155"/>
      <c r="P31" s="155"/>
      <c r="Q31" s="155"/>
      <c r="R31" s="155"/>
      <c r="S31" s="155"/>
    </row>
    <row r="32" spans="1:19">
      <c r="A32" s="148" t="s">
        <v>67</v>
      </c>
      <c r="B32" s="155" t="s">
        <v>299</v>
      </c>
      <c r="C32" s="156">
        <v>89</v>
      </c>
      <c r="D32" s="156">
        <v>103</v>
      </c>
      <c r="E32" s="156">
        <v>113</v>
      </c>
      <c r="F32" s="156">
        <v>147</v>
      </c>
      <c r="G32" s="156">
        <v>428</v>
      </c>
      <c r="H32" s="156">
        <v>731</v>
      </c>
      <c r="I32" s="156">
        <v>1572</v>
      </c>
      <c r="J32" s="156">
        <v>889</v>
      </c>
      <c r="K32" s="156">
        <v>1238</v>
      </c>
      <c r="L32" s="156">
        <v>1267</v>
      </c>
      <c r="M32" s="156">
        <v>1525</v>
      </c>
      <c r="N32" s="156">
        <f>+M34</f>
        <v>1936</v>
      </c>
      <c r="O32" s="156">
        <v>2040</v>
      </c>
      <c r="P32" s="156">
        <v>4629</v>
      </c>
      <c r="Q32" s="156">
        <f>+P34</f>
        <v>5420</v>
      </c>
      <c r="R32" s="156">
        <v>5014</v>
      </c>
      <c r="S32" s="156">
        <v>5702</v>
      </c>
    </row>
    <row r="33" spans="1:19">
      <c r="A33" s="147" t="s">
        <v>68</v>
      </c>
      <c r="B33" s="155" t="s">
        <v>299</v>
      </c>
      <c r="C33" s="155">
        <v>0</v>
      </c>
      <c r="D33" s="155">
        <v>0</v>
      </c>
      <c r="E33" s="155">
        <v>0</v>
      </c>
      <c r="F33" s="155">
        <v>0</v>
      </c>
      <c r="G33" s="155">
        <v>27</v>
      </c>
      <c r="H33" s="155">
        <v>7</v>
      </c>
      <c r="I33" s="155">
        <v>-2</v>
      </c>
      <c r="J33" s="155">
        <v>-9</v>
      </c>
      <c r="K33" s="155">
        <v>-46</v>
      </c>
      <c r="L33" s="155">
        <v>-3</v>
      </c>
      <c r="M33" s="155">
        <v>0</v>
      </c>
      <c r="N33" s="155">
        <v>-9</v>
      </c>
      <c r="O33" s="155">
        <v>32.200000000000003</v>
      </c>
      <c r="P33" s="155">
        <v>-9</v>
      </c>
      <c r="Q33" s="155">
        <v>-1</v>
      </c>
      <c r="R33" s="155">
        <v>11</v>
      </c>
      <c r="S33" s="155">
        <v>19</v>
      </c>
    </row>
    <row r="34" spans="1:19">
      <c r="A34" s="148" t="s">
        <v>69</v>
      </c>
      <c r="B34" s="155" t="s">
        <v>299</v>
      </c>
      <c r="C34" s="156">
        <v>103</v>
      </c>
      <c r="D34" s="156">
        <v>113</v>
      </c>
      <c r="E34" s="156">
        <v>146.98400000000009</v>
      </c>
      <c r="F34" s="156">
        <v>428.20399999999961</v>
      </c>
      <c r="G34" s="156">
        <v>731</v>
      </c>
      <c r="H34" s="156">
        <v>1572</v>
      </c>
      <c r="I34" s="156">
        <v>889</v>
      </c>
      <c r="J34" s="156">
        <v>1238</v>
      </c>
      <c r="K34" s="156">
        <v>1267</v>
      </c>
      <c r="L34" s="156">
        <v>1525</v>
      </c>
      <c r="M34" s="156">
        <v>1936</v>
      </c>
      <c r="N34" s="156">
        <v>2040</v>
      </c>
      <c r="O34" s="156">
        <v>4629</v>
      </c>
      <c r="P34" s="156">
        <v>5420</v>
      </c>
      <c r="Q34" s="156">
        <v>5014</v>
      </c>
      <c r="R34" s="156">
        <v>5702</v>
      </c>
      <c r="S34" s="156">
        <v>5642</v>
      </c>
    </row>
    <row r="36" spans="1:19">
      <c r="A36" s="130"/>
      <c r="B36" s="155"/>
      <c r="C36" s="124"/>
      <c r="D36" s="124"/>
      <c r="E36" s="124"/>
      <c r="F36" s="124"/>
      <c r="G36" s="124"/>
      <c r="H36" s="124"/>
      <c r="I36" s="124"/>
      <c r="J36" s="124"/>
      <c r="K36" s="124"/>
      <c r="L36" s="124"/>
      <c r="M36" s="124"/>
      <c r="N36" s="124"/>
      <c r="O36" s="124"/>
      <c r="P36" s="124"/>
      <c r="Q36" s="124"/>
      <c r="R36" s="124"/>
      <c r="S36" s="124"/>
    </row>
    <row r="37" spans="1:19">
      <c r="A37" s="132" t="s">
        <v>272</v>
      </c>
      <c r="B37" s="132"/>
      <c r="C37" s="132"/>
      <c r="D37" s="132"/>
      <c r="E37" s="132"/>
      <c r="F37" s="132"/>
      <c r="G37" s="132"/>
      <c r="H37" s="132"/>
      <c r="I37" s="132"/>
      <c r="J37" s="132"/>
      <c r="K37" s="132"/>
      <c r="L37" s="132"/>
      <c r="M37" s="132"/>
      <c r="N37" s="132"/>
      <c r="O37" s="132"/>
      <c r="P37" s="132"/>
      <c r="Q37" s="132"/>
      <c r="R37" s="132"/>
      <c r="S37" s="132"/>
    </row>
    <row r="38" spans="1:19" ht="13.5" thickBot="1">
      <c r="A38" s="133" t="s">
        <v>274</v>
      </c>
      <c r="B38" s="133"/>
      <c r="C38" s="133"/>
      <c r="D38" s="133"/>
      <c r="E38" s="133"/>
      <c r="F38" s="133"/>
      <c r="G38" s="133"/>
      <c r="H38" s="133"/>
      <c r="I38" s="133"/>
      <c r="J38" s="133"/>
      <c r="K38" s="133"/>
      <c r="L38" s="133"/>
      <c r="M38" s="133"/>
      <c r="N38" s="133"/>
      <c r="O38" s="133"/>
      <c r="P38" s="133"/>
      <c r="Q38" s="133"/>
      <c r="R38" s="133"/>
      <c r="S38" s="133"/>
    </row>
    <row r="39" spans="1:19" ht="14" thickTop="1" thickBot="1">
      <c r="A39" s="133" t="s">
        <v>230</v>
      </c>
      <c r="B39" s="134" t="s">
        <v>286</v>
      </c>
      <c r="C39" s="134" t="s">
        <v>101</v>
      </c>
      <c r="D39" s="134" t="s">
        <v>103</v>
      </c>
      <c r="E39" s="134" t="s">
        <v>104</v>
      </c>
      <c r="F39" s="134" t="s">
        <v>186</v>
      </c>
      <c r="G39" s="134" t="s">
        <v>314</v>
      </c>
      <c r="H39" s="134" t="s">
        <v>339</v>
      </c>
      <c r="I39" s="134" t="s">
        <v>344</v>
      </c>
      <c r="J39" s="134" t="s">
        <v>360</v>
      </c>
      <c r="K39" s="134" t="s">
        <v>365</v>
      </c>
      <c r="L39" s="134" t="s">
        <v>398</v>
      </c>
      <c r="M39" s="134" t="s">
        <v>436</v>
      </c>
      <c r="N39" s="134" t="s">
        <v>438</v>
      </c>
      <c r="O39" s="134" t="s">
        <v>469</v>
      </c>
      <c r="P39" s="134" t="s">
        <v>473</v>
      </c>
      <c r="Q39" s="134" t="s">
        <v>491</v>
      </c>
      <c r="R39" s="134" t="s">
        <v>494</v>
      </c>
      <c r="S39" s="134" t="s">
        <v>498</v>
      </c>
    </row>
    <row r="40" spans="1:19" ht="13.5" thickTop="1">
      <c r="A40" s="147" t="s">
        <v>120</v>
      </c>
      <c r="B40" s="155">
        <v>1293.9270000000004</v>
      </c>
      <c r="C40" s="155">
        <v>216.09899999999979</v>
      </c>
      <c r="D40" s="155">
        <v>544.8449999999998</v>
      </c>
      <c r="E40" s="155">
        <v>814.96899999999982</v>
      </c>
      <c r="F40" s="155">
        <v>1292.3179999999998</v>
      </c>
      <c r="G40" s="155">
        <v>167</v>
      </c>
      <c r="H40" s="155">
        <v>515</v>
      </c>
      <c r="I40" s="155">
        <v>748</v>
      </c>
      <c r="J40" s="155">
        <v>590</v>
      </c>
      <c r="K40" s="155">
        <v>157</v>
      </c>
      <c r="L40" s="155">
        <v>2671</v>
      </c>
      <c r="M40" s="155">
        <v>2859</v>
      </c>
      <c r="N40" s="155">
        <f t="shared" ref="N40:N46" si="2">+M40+N4</f>
        <v>2226</v>
      </c>
      <c r="O40" s="155">
        <v>145</v>
      </c>
      <c r="P40" s="155">
        <v>237</v>
      </c>
      <c r="Q40" s="155">
        <v>293</v>
      </c>
      <c r="R40" s="155">
        <v>325</v>
      </c>
      <c r="S40" s="155">
        <v>483</v>
      </c>
    </row>
    <row r="41" spans="1:19">
      <c r="A41" s="147" t="s">
        <v>449</v>
      </c>
      <c r="B41" s="155"/>
      <c r="C41" s="155"/>
      <c r="D41" s="155"/>
      <c r="E41" s="155"/>
      <c r="F41" s="155"/>
      <c r="G41" s="155"/>
      <c r="H41" s="155"/>
      <c r="I41" s="155"/>
      <c r="J41" s="155"/>
      <c r="K41" s="155"/>
      <c r="L41" s="155"/>
      <c r="M41" s="155"/>
      <c r="N41" s="155">
        <f t="shared" si="2"/>
        <v>1200</v>
      </c>
      <c r="O41" s="155">
        <v>250</v>
      </c>
      <c r="P41" s="155">
        <v>250</v>
      </c>
      <c r="Q41" s="155">
        <f t="shared" ref="Q41:Q44" si="3">SUM(O5:Q5)</f>
        <v>375</v>
      </c>
      <c r="R41" s="155">
        <v>500</v>
      </c>
      <c r="S41" s="155">
        <v>0</v>
      </c>
    </row>
    <row r="42" spans="1:19">
      <c r="A42" s="147" t="s">
        <v>277</v>
      </c>
      <c r="B42" s="155">
        <v>164.35599999999999</v>
      </c>
      <c r="C42" s="155">
        <v>43.15</v>
      </c>
      <c r="D42" s="155">
        <v>91.831000000000003</v>
      </c>
      <c r="E42" s="155">
        <v>149.28</v>
      </c>
      <c r="F42" s="155">
        <v>208.46600000000001</v>
      </c>
      <c r="G42" s="155">
        <v>80</v>
      </c>
      <c r="H42" s="155">
        <v>162</v>
      </c>
      <c r="I42" s="155">
        <v>246</v>
      </c>
      <c r="J42" s="155">
        <v>875</v>
      </c>
      <c r="K42" s="155">
        <v>79.988</v>
      </c>
      <c r="L42" s="155">
        <v>158.988</v>
      </c>
      <c r="M42" s="155">
        <v>235.86099999999999</v>
      </c>
      <c r="N42" s="155">
        <f t="shared" si="2"/>
        <v>1201.8609999999999</v>
      </c>
      <c r="O42" s="155">
        <v>76.2</v>
      </c>
      <c r="P42" s="155">
        <v>153.19999999999999</v>
      </c>
      <c r="Q42" s="155">
        <f t="shared" si="3"/>
        <v>230.2</v>
      </c>
      <c r="R42" s="155">
        <v>326.2</v>
      </c>
      <c r="S42" s="155">
        <v>63</v>
      </c>
    </row>
    <row r="43" spans="1:19">
      <c r="A43" s="147" t="s">
        <v>125</v>
      </c>
      <c r="B43" s="155">
        <v>-41.611667603027911</v>
      </c>
      <c r="C43" s="155">
        <v>32.908999999999999</v>
      </c>
      <c r="D43" s="155">
        <v>6.9</v>
      </c>
      <c r="E43" s="155">
        <v>-19.169999999999987</v>
      </c>
      <c r="F43" s="155">
        <v>-5</v>
      </c>
      <c r="G43" s="155">
        <v>-2</v>
      </c>
      <c r="H43" s="155">
        <v>-43</v>
      </c>
      <c r="I43" s="155">
        <v>-43</v>
      </c>
      <c r="J43" s="155">
        <v>-72</v>
      </c>
      <c r="K43" s="155">
        <v>10.478000000000009</v>
      </c>
      <c r="L43" s="155">
        <v>-2435.5219999999999</v>
      </c>
      <c r="M43" s="155">
        <v>-2525.3760000000002</v>
      </c>
      <c r="N43" s="155">
        <f t="shared" si="2"/>
        <v>-2428.3760000000002</v>
      </c>
      <c r="O43" s="155">
        <v>-35.299999999999997</v>
      </c>
      <c r="P43" s="155">
        <v>68.7</v>
      </c>
      <c r="Q43" s="155">
        <v>76</v>
      </c>
      <c r="R43" s="155">
        <v>143</v>
      </c>
      <c r="S43" s="155">
        <v>-55</v>
      </c>
    </row>
    <row r="44" spans="1:19">
      <c r="A44" s="148" t="s">
        <v>8</v>
      </c>
      <c r="B44" s="156">
        <v>1416.6713323969725</v>
      </c>
      <c r="C44" s="156">
        <v>292.15799999999979</v>
      </c>
      <c r="D44" s="156">
        <v>643.57599999999979</v>
      </c>
      <c r="E44" s="156">
        <v>945.07899999999984</v>
      </c>
      <c r="F44" s="156">
        <v>1495.7839999999997</v>
      </c>
      <c r="G44" s="156">
        <v>245</v>
      </c>
      <c r="H44" s="156">
        <v>634</v>
      </c>
      <c r="I44" s="156">
        <v>950</v>
      </c>
      <c r="J44" s="156">
        <v>1393</v>
      </c>
      <c r="K44" s="156">
        <v>247</v>
      </c>
      <c r="L44" s="156">
        <v>394</v>
      </c>
      <c r="M44" s="156">
        <v>569.48499999999967</v>
      </c>
      <c r="N44" s="156">
        <f t="shared" si="2"/>
        <v>2200.4849999999997</v>
      </c>
      <c r="O44" s="156">
        <v>436.24199999999996</v>
      </c>
      <c r="P44" s="156">
        <v>710.24199999999996</v>
      </c>
      <c r="Q44" s="156">
        <f t="shared" si="3"/>
        <v>975.24199999999996</v>
      </c>
      <c r="R44" s="156">
        <v>1294</v>
      </c>
      <c r="S44" s="156">
        <v>492</v>
      </c>
    </row>
    <row r="45" spans="1:19">
      <c r="A45" s="147" t="s">
        <v>53</v>
      </c>
      <c r="B45" s="155">
        <v>-694.93000000000006</v>
      </c>
      <c r="C45" s="155">
        <v>-650</v>
      </c>
      <c r="D45" s="155">
        <v>-374</v>
      </c>
      <c r="E45" s="155">
        <v>-559</v>
      </c>
      <c r="F45" s="155">
        <v>-380</v>
      </c>
      <c r="G45" s="155">
        <v>-402</v>
      </c>
      <c r="H45" s="155">
        <v>-165</v>
      </c>
      <c r="I45" s="155">
        <v>-1044</v>
      </c>
      <c r="J45" s="155">
        <v>-791</v>
      </c>
      <c r="K45" s="155">
        <v>-794</v>
      </c>
      <c r="L45" s="155">
        <v>-121</v>
      </c>
      <c r="M45" s="155">
        <v>46.272000000000205</v>
      </c>
      <c r="N45" s="155">
        <f t="shared" si="2"/>
        <v>-673.72799999999984</v>
      </c>
      <c r="O45" s="155">
        <v>-895.4</v>
      </c>
      <c r="P45" s="155">
        <v>-222</v>
      </c>
      <c r="Q45" s="155">
        <v>-1208</v>
      </c>
      <c r="R45" s="155">
        <v>-817</v>
      </c>
      <c r="S45" s="155">
        <v>-1418</v>
      </c>
    </row>
    <row r="46" spans="1:19">
      <c r="A46" s="148" t="s">
        <v>278</v>
      </c>
      <c r="B46" s="156">
        <v>721.74133239697244</v>
      </c>
      <c r="C46" s="156">
        <v>-357.84200000000021</v>
      </c>
      <c r="D46" s="156">
        <v>269.57599999999979</v>
      </c>
      <c r="E46" s="156">
        <v>386.07899999999984</v>
      </c>
      <c r="F46" s="156">
        <v>1115.7839999999997</v>
      </c>
      <c r="G46" s="156">
        <v>-157</v>
      </c>
      <c r="H46" s="156">
        <v>469</v>
      </c>
      <c r="I46" s="156">
        <v>-93</v>
      </c>
      <c r="J46" s="156">
        <v>602</v>
      </c>
      <c r="K46" s="156">
        <v>-546.95299999999997</v>
      </c>
      <c r="L46" s="156">
        <v>273.04700000000003</v>
      </c>
      <c r="M46" s="156">
        <v>616.40300000000013</v>
      </c>
      <c r="N46" s="156">
        <f t="shared" si="2"/>
        <v>1526.4030000000002</v>
      </c>
      <c r="O46" s="156">
        <v>-459.15800000000002</v>
      </c>
      <c r="P46" s="156">
        <v>487.84199999999998</v>
      </c>
      <c r="Q46" s="156">
        <v>-233</v>
      </c>
      <c r="R46" s="156">
        <v>477</v>
      </c>
      <c r="S46" s="156">
        <v>-926</v>
      </c>
    </row>
    <row r="47" spans="1:19">
      <c r="A47" s="147"/>
      <c r="B47" s="155"/>
      <c r="C47" s="155"/>
      <c r="D47" s="155"/>
      <c r="E47" s="155"/>
      <c r="F47" s="155"/>
      <c r="G47" s="155"/>
      <c r="H47" s="155"/>
      <c r="I47" s="155"/>
      <c r="J47" s="155"/>
      <c r="K47" s="155"/>
      <c r="L47" s="155"/>
      <c r="M47" s="155"/>
      <c r="N47" s="155"/>
      <c r="O47" s="155"/>
      <c r="P47" s="155"/>
      <c r="Q47" s="155"/>
      <c r="R47" s="155"/>
      <c r="S47" s="155"/>
    </row>
    <row r="48" spans="1:19">
      <c r="A48" s="147" t="s">
        <v>279</v>
      </c>
      <c r="B48" s="155">
        <v>-61.953000000000003</v>
      </c>
      <c r="C48" s="155">
        <v>-3.6219999999999999</v>
      </c>
      <c r="D48" s="155">
        <v>-13.468</v>
      </c>
      <c r="E48" s="155">
        <v>-19.283000000000001</v>
      </c>
      <c r="F48" s="155">
        <v>-19.283000000000001</v>
      </c>
      <c r="G48" s="155">
        <v>0</v>
      </c>
      <c r="H48" s="155">
        <v>-15</v>
      </c>
      <c r="I48" s="155">
        <v>-15</v>
      </c>
      <c r="J48" s="155">
        <v>-15</v>
      </c>
      <c r="K48" s="155">
        <v>0</v>
      </c>
      <c r="L48" s="155">
        <v>0</v>
      </c>
      <c r="M48" s="155">
        <v>0</v>
      </c>
      <c r="N48" s="155">
        <f>+M48+N12</f>
        <v>0</v>
      </c>
      <c r="O48" s="155">
        <v>0</v>
      </c>
      <c r="P48" s="155">
        <v>0</v>
      </c>
      <c r="Q48" s="155">
        <v>0</v>
      </c>
      <c r="R48" s="155">
        <v>0</v>
      </c>
      <c r="S48" s="155">
        <v>0</v>
      </c>
    </row>
    <row r="49" spans="1:19">
      <c r="A49" s="147" t="s">
        <v>280</v>
      </c>
      <c r="B49" s="155">
        <v>0</v>
      </c>
      <c r="C49" s="155"/>
      <c r="D49" s="155"/>
      <c r="E49" s="155"/>
      <c r="F49" s="155">
        <v>0</v>
      </c>
      <c r="G49" s="155">
        <v>0</v>
      </c>
      <c r="H49" s="155">
        <v>0</v>
      </c>
      <c r="I49" s="155">
        <v>0</v>
      </c>
      <c r="J49" s="155">
        <v>0</v>
      </c>
      <c r="K49" s="155">
        <v>0</v>
      </c>
      <c r="L49" s="155">
        <v>-218</v>
      </c>
      <c r="M49" s="155">
        <v>-218.017</v>
      </c>
      <c r="N49" s="155">
        <f>+M49+N13</f>
        <v>-222.017</v>
      </c>
      <c r="O49" s="155">
        <v>0</v>
      </c>
      <c r="P49" s="155">
        <v>31</v>
      </c>
      <c r="Q49" s="155">
        <v>443</v>
      </c>
      <c r="R49" s="155">
        <v>443</v>
      </c>
      <c r="S49" s="155">
        <v>0</v>
      </c>
    </row>
    <row r="50" spans="1:19">
      <c r="A50" s="147" t="s">
        <v>281</v>
      </c>
      <c r="B50" s="155">
        <v>-154.16900000000001</v>
      </c>
      <c r="C50" s="155">
        <v>-44.338999999999999</v>
      </c>
      <c r="D50" s="155">
        <v>-99.935000000000002</v>
      </c>
      <c r="E50" s="155">
        <v>-499.61200000000002</v>
      </c>
      <c r="F50" s="155">
        <v>-550</v>
      </c>
      <c r="G50" s="155">
        <v>-32</v>
      </c>
      <c r="H50" s="155">
        <v>-77</v>
      </c>
      <c r="I50" s="155">
        <v>-124</v>
      </c>
      <c r="J50" s="155">
        <v>-176</v>
      </c>
      <c r="K50" s="155">
        <v>-37.393000000000001</v>
      </c>
      <c r="L50" s="155">
        <v>-71.393000000000001</v>
      </c>
      <c r="M50" s="155">
        <v>-101.398</v>
      </c>
      <c r="N50" s="155">
        <f>+M50+N14</f>
        <v>-147.398</v>
      </c>
      <c r="O50" s="155">
        <v>-57.5</v>
      </c>
      <c r="P50" s="155">
        <v>-108.5</v>
      </c>
      <c r="Q50" s="155">
        <v>-163.5</v>
      </c>
      <c r="R50" s="155">
        <v>-215.5</v>
      </c>
      <c r="S50" s="155">
        <v>-45</v>
      </c>
    </row>
    <row r="51" spans="1:19">
      <c r="A51" s="147" t="s">
        <v>122</v>
      </c>
      <c r="B51" s="155">
        <v>15.853999999999999</v>
      </c>
      <c r="C51" s="155">
        <v>-10.940000000000003</v>
      </c>
      <c r="D51" s="155">
        <v>-39.280999999999999</v>
      </c>
      <c r="E51" s="155">
        <v>-21.827999999999996</v>
      </c>
      <c r="F51" s="155">
        <v>2</v>
      </c>
      <c r="G51" s="155">
        <v>-1</v>
      </c>
      <c r="H51" s="155">
        <v>-105</v>
      </c>
      <c r="I51" s="155">
        <v>-105</v>
      </c>
      <c r="J51" s="155">
        <v>-99</v>
      </c>
      <c r="K51" s="155">
        <v>-17</v>
      </c>
      <c r="L51" s="155">
        <v>-6</v>
      </c>
      <c r="M51" s="155">
        <v>-10.259</v>
      </c>
      <c r="N51" s="155">
        <f>+M51+N15</f>
        <v>1.7409999999999997</v>
      </c>
      <c r="O51" s="155">
        <v>-11.2</v>
      </c>
      <c r="P51" s="155">
        <v>4.8000000000000007</v>
      </c>
      <c r="Q51" s="155">
        <v>1</v>
      </c>
      <c r="R51" s="155">
        <v>16</v>
      </c>
      <c r="S51" s="155">
        <v>4</v>
      </c>
    </row>
    <row r="52" spans="1:19">
      <c r="A52" s="148" t="s">
        <v>282</v>
      </c>
      <c r="B52" s="156">
        <v>-200.26800000000003</v>
      </c>
      <c r="C52" s="156">
        <v>-58.901000000000003</v>
      </c>
      <c r="D52" s="156">
        <v>-152.684</v>
      </c>
      <c r="E52" s="156">
        <v>-540.72299999999996</v>
      </c>
      <c r="F52" s="156">
        <v>-567.28300000000002</v>
      </c>
      <c r="G52" s="156">
        <v>-33</v>
      </c>
      <c r="H52" s="156">
        <v>-197</v>
      </c>
      <c r="I52" s="156">
        <v>-244</v>
      </c>
      <c r="J52" s="156">
        <v>-290</v>
      </c>
      <c r="K52" s="156">
        <v>-54.305</v>
      </c>
      <c r="L52" s="156">
        <v>-295.30500000000001</v>
      </c>
      <c r="M52" s="156">
        <v>-329.67399999999998</v>
      </c>
      <c r="N52" s="156">
        <f>+M52+N16</f>
        <v>-366.67399999999998</v>
      </c>
      <c r="O52" s="156">
        <v>-68.7</v>
      </c>
      <c r="P52" s="156">
        <v>-72</v>
      </c>
      <c r="Q52" s="156">
        <v>280.3</v>
      </c>
      <c r="R52" s="156">
        <v>243</v>
      </c>
      <c r="S52" s="156">
        <v>-41</v>
      </c>
    </row>
    <row r="53" spans="1:19">
      <c r="A53" s="147"/>
      <c r="B53" s="155"/>
      <c r="C53" s="155"/>
      <c r="D53" s="155"/>
      <c r="E53" s="155"/>
      <c r="F53" s="155"/>
      <c r="G53" s="155"/>
      <c r="H53" s="155"/>
      <c r="I53" s="155"/>
      <c r="J53" s="155"/>
      <c r="K53" s="155"/>
      <c r="L53" s="155"/>
      <c r="M53" s="155"/>
      <c r="N53" s="155"/>
      <c r="O53" s="155"/>
      <c r="P53" s="155"/>
      <c r="Q53" s="155"/>
      <c r="R53" s="155"/>
      <c r="S53" s="155"/>
    </row>
    <row r="54" spans="1:19" hidden="1">
      <c r="A54" s="147" t="s">
        <v>482</v>
      </c>
      <c r="B54" s="155">
        <v>0</v>
      </c>
      <c r="C54" s="155">
        <v>0</v>
      </c>
      <c r="D54" s="155">
        <v>0</v>
      </c>
      <c r="E54" s="155">
        <v>0</v>
      </c>
      <c r="F54" s="155">
        <v>0</v>
      </c>
      <c r="G54" s="155">
        <v>501</v>
      </c>
      <c r="H54" s="155">
        <v>2000</v>
      </c>
      <c r="I54" s="155">
        <v>2300</v>
      </c>
      <c r="J54" s="155">
        <v>2300</v>
      </c>
      <c r="K54" s="155">
        <v>0</v>
      </c>
      <c r="L54" s="155">
        <v>800</v>
      </c>
      <c r="M54" s="155">
        <v>1500.068</v>
      </c>
      <c r="N54" s="155">
        <f>+M54+N18</f>
        <v>1500.068</v>
      </c>
      <c r="O54" s="155">
        <v>0</v>
      </c>
      <c r="P54" s="155">
        <v>-800</v>
      </c>
      <c r="Q54" s="155">
        <v>-800</v>
      </c>
      <c r="R54" s="155">
        <v>-800</v>
      </c>
      <c r="S54" s="155">
        <v>0</v>
      </c>
    </row>
    <row r="55" spans="1:19" hidden="1">
      <c r="A55" s="147" t="s">
        <v>342</v>
      </c>
      <c r="B55" s="155">
        <v>0</v>
      </c>
      <c r="C55" s="155">
        <v>0</v>
      </c>
      <c r="D55" s="155">
        <v>0</v>
      </c>
      <c r="E55" s="155">
        <v>0</v>
      </c>
      <c r="F55" s="155">
        <v>0</v>
      </c>
      <c r="G55" s="155">
        <v>3762</v>
      </c>
      <c r="H55" s="155">
        <v>2865</v>
      </c>
      <c r="I55" s="155">
        <v>2510</v>
      </c>
      <c r="J55" s="155">
        <v>2480</v>
      </c>
      <c r="K55" s="155">
        <v>680</v>
      </c>
      <c r="L55" s="155">
        <v>-400</v>
      </c>
      <c r="M55" s="155">
        <v>-1000</v>
      </c>
      <c r="N55" s="155">
        <f>+M55+N19</f>
        <v>-1720</v>
      </c>
      <c r="O55" s="155">
        <v>-1210</v>
      </c>
      <c r="P55" s="155">
        <v>-460</v>
      </c>
      <c r="Q55" s="155">
        <v>-460</v>
      </c>
      <c r="R55" s="155">
        <v>-460</v>
      </c>
      <c r="S55" s="155">
        <v>0</v>
      </c>
    </row>
    <row r="56" spans="1:19">
      <c r="A56" s="147" t="s">
        <v>502</v>
      </c>
      <c r="B56" s="155"/>
      <c r="C56" s="155"/>
      <c r="D56" s="155"/>
      <c r="E56" s="155"/>
      <c r="F56" s="155"/>
      <c r="G56" s="155">
        <f>+G54+G55</f>
        <v>4263</v>
      </c>
      <c r="H56" s="155">
        <f t="shared" ref="H56:R56" si="4">+H54+H55</f>
        <v>4865</v>
      </c>
      <c r="I56" s="155">
        <f t="shared" si="4"/>
        <v>4810</v>
      </c>
      <c r="J56" s="155">
        <f t="shared" si="4"/>
        <v>4780</v>
      </c>
      <c r="K56" s="155">
        <f t="shared" si="4"/>
        <v>680</v>
      </c>
      <c r="L56" s="155">
        <f t="shared" si="4"/>
        <v>400</v>
      </c>
      <c r="M56" s="155">
        <f t="shared" si="4"/>
        <v>500.06799999999998</v>
      </c>
      <c r="N56" s="155">
        <f t="shared" si="4"/>
        <v>-219.93200000000002</v>
      </c>
      <c r="O56" s="155">
        <f t="shared" si="4"/>
        <v>-1210</v>
      </c>
      <c r="P56" s="155">
        <f t="shared" si="4"/>
        <v>-1260</v>
      </c>
      <c r="Q56" s="155">
        <f t="shared" si="4"/>
        <v>-1260</v>
      </c>
      <c r="R56" s="155">
        <f t="shared" si="4"/>
        <v>-1260</v>
      </c>
      <c r="S56" s="155">
        <v>900</v>
      </c>
    </row>
    <row r="57" spans="1:19" hidden="1">
      <c r="A57" s="147" t="s">
        <v>363</v>
      </c>
      <c r="B57" s="155">
        <v>0</v>
      </c>
      <c r="C57" s="155">
        <v>0</v>
      </c>
      <c r="D57" s="155">
        <v>0</v>
      </c>
      <c r="E57" s="155">
        <v>0</v>
      </c>
      <c r="F57" s="155">
        <v>0</v>
      </c>
      <c r="G57" s="155">
        <v>8</v>
      </c>
      <c r="H57" s="155">
        <v>16</v>
      </c>
      <c r="I57" s="155">
        <v>24</v>
      </c>
      <c r="J57" s="155">
        <v>33</v>
      </c>
      <c r="K57" s="155">
        <v>8.4269999999999996</v>
      </c>
      <c r="L57" s="155">
        <v>17.427</v>
      </c>
      <c r="M57" s="155">
        <v>24.401</v>
      </c>
      <c r="N57" s="155">
        <f>+M57+N21</f>
        <v>32.400999999999996</v>
      </c>
      <c r="O57" s="155">
        <v>7.9</v>
      </c>
      <c r="P57" s="155">
        <v>15.9</v>
      </c>
      <c r="Q57" s="155">
        <v>23.9</v>
      </c>
      <c r="R57" s="155">
        <v>32.9</v>
      </c>
      <c r="S57" s="155">
        <v>0</v>
      </c>
    </row>
    <row r="58" spans="1:19" hidden="1">
      <c r="A58" s="147" t="s">
        <v>323</v>
      </c>
      <c r="B58" s="155">
        <v>0</v>
      </c>
      <c r="C58" s="155">
        <v>0</v>
      </c>
      <c r="D58" s="155">
        <v>0</v>
      </c>
      <c r="E58" s="155">
        <v>0</v>
      </c>
      <c r="F58" s="155">
        <v>0</v>
      </c>
      <c r="G58" s="155">
        <v>-37</v>
      </c>
      <c r="H58" s="155">
        <v>-60</v>
      </c>
      <c r="I58" s="155">
        <v>-89</v>
      </c>
      <c r="J58" s="155">
        <v>-121</v>
      </c>
      <c r="K58" s="155">
        <v>-23.521999999999998</v>
      </c>
      <c r="L58" s="155">
        <v>-69.521999999999991</v>
      </c>
      <c r="M58" s="155">
        <v>-100.23</v>
      </c>
      <c r="N58" s="155">
        <f>+M58+N22</f>
        <v>-135.23000000000002</v>
      </c>
      <c r="O58" s="155">
        <v>-25.8</v>
      </c>
      <c r="P58" s="155">
        <v>-57.8</v>
      </c>
      <c r="Q58" s="155">
        <v>-92.8</v>
      </c>
      <c r="R58" s="155">
        <v>-116</v>
      </c>
      <c r="S58" s="155">
        <v>0</v>
      </c>
    </row>
    <row r="59" spans="1:19">
      <c r="A59" s="147" t="s">
        <v>503</v>
      </c>
      <c r="B59" s="155"/>
      <c r="C59" s="155"/>
      <c r="D59" s="155"/>
      <c r="E59" s="155"/>
      <c r="F59" s="155"/>
      <c r="G59" s="155">
        <f>+G57+G58</f>
        <v>-29</v>
      </c>
      <c r="H59" s="155">
        <f t="shared" ref="H59:R59" si="5">+H57+H58</f>
        <v>-44</v>
      </c>
      <c r="I59" s="155">
        <f t="shared" si="5"/>
        <v>-65</v>
      </c>
      <c r="J59" s="155">
        <f t="shared" si="5"/>
        <v>-88</v>
      </c>
      <c r="K59" s="155">
        <f t="shared" si="5"/>
        <v>-15.094999999999999</v>
      </c>
      <c r="L59" s="155">
        <f t="shared" si="5"/>
        <v>-52.094999999999992</v>
      </c>
      <c r="M59" s="155">
        <f t="shared" si="5"/>
        <v>-75.829000000000008</v>
      </c>
      <c r="N59" s="155">
        <f t="shared" si="5"/>
        <v>-102.82900000000002</v>
      </c>
      <c r="O59" s="155">
        <f t="shared" si="5"/>
        <v>-17.899999999999999</v>
      </c>
      <c r="P59" s="155">
        <f t="shared" si="5"/>
        <v>-41.9</v>
      </c>
      <c r="Q59" s="155">
        <f t="shared" si="5"/>
        <v>-68.900000000000006</v>
      </c>
      <c r="R59" s="155">
        <f t="shared" si="5"/>
        <v>-83.1</v>
      </c>
      <c r="S59" s="155">
        <v>-17</v>
      </c>
    </row>
    <row r="60" spans="1:19">
      <c r="A60" s="147" t="s">
        <v>283</v>
      </c>
      <c r="B60" s="155">
        <v>154.13200000000006</v>
      </c>
      <c r="C60" s="155">
        <v>391</v>
      </c>
      <c r="D60" s="155">
        <v>-122.5</v>
      </c>
      <c r="E60" s="155">
        <v>225.39999999999998</v>
      </c>
      <c r="F60" s="155">
        <v>3170.7</v>
      </c>
      <c r="G60" s="157">
        <v>-4474</v>
      </c>
      <c r="H60" s="157">
        <v>-4474</v>
      </c>
      <c r="I60" s="157">
        <v>-4474</v>
      </c>
      <c r="J60" s="157">
        <v>-4474</v>
      </c>
      <c r="K60" s="157">
        <v>0</v>
      </c>
      <c r="L60" s="157">
        <v>0</v>
      </c>
      <c r="M60" s="157">
        <v>0</v>
      </c>
      <c r="N60" s="157">
        <f>+M60+N24</f>
        <v>0</v>
      </c>
      <c r="O60" s="157">
        <v>0</v>
      </c>
      <c r="P60" s="157">
        <v>0</v>
      </c>
      <c r="Q60" s="157">
        <v>0</v>
      </c>
      <c r="R60" s="157">
        <v>0</v>
      </c>
      <c r="S60" s="157">
        <v>0</v>
      </c>
    </row>
    <row r="61" spans="1:19">
      <c r="A61" s="147" t="s">
        <v>334</v>
      </c>
      <c r="B61" s="155">
        <v>0</v>
      </c>
      <c r="C61" s="155">
        <v>0</v>
      </c>
      <c r="D61" s="155">
        <v>0</v>
      </c>
      <c r="E61" s="155">
        <v>0</v>
      </c>
      <c r="F61" s="155">
        <v>0</v>
      </c>
      <c r="G61" s="155">
        <v>620</v>
      </c>
      <c r="H61" s="155">
        <v>620</v>
      </c>
      <c r="I61" s="155">
        <v>620</v>
      </c>
      <c r="J61" s="155">
        <v>620</v>
      </c>
      <c r="K61" s="155">
        <v>0</v>
      </c>
      <c r="L61" s="155">
        <v>0</v>
      </c>
      <c r="M61" s="155">
        <v>0</v>
      </c>
      <c r="N61" s="155">
        <f>+M61+N25</f>
        <v>0</v>
      </c>
      <c r="O61" s="155">
        <v>4300</v>
      </c>
      <c r="P61" s="155">
        <v>4292</v>
      </c>
      <c r="Q61" s="155">
        <v>4292</v>
      </c>
      <c r="R61" s="155">
        <v>4292</v>
      </c>
      <c r="S61" s="155">
        <v>0</v>
      </c>
    </row>
    <row r="62" spans="1:19">
      <c r="A62" s="147" t="s">
        <v>61</v>
      </c>
      <c r="B62" s="155">
        <v>-615.64099999999996</v>
      </c>
      <c r="C62" s="155">
        <v>0</v>
      </c>
      <c r="D62" s="155">
        <v>-32.012</v>
      </c>
      <c r="E62" s="155">
        <v>-32.012</v>
      </c>
      <c r="F62" s="155">
        <v>-3310</v>
      </c>
      <c r="G62" s="155">
        <v>0</v>
      </c>
      <c r="H62" s="155">
        <v>-219</v>
      </c>
      <c r="I62" s="155">
        <v>-219</v>
      </c>
      <c r="J62" s="155">
        <v>-438</v>
      </c>
      <c r="K62" s="155">
        <v>0</v>
      </c>
      <c r="L62" s="155">
        <v>0</v>
      </c>
      <c r="M62" s="155">
        <v>0</v>
      </c>
      <c r="N62" s="155">
        <f>+M62+N26</f>
        <v>0</v>
      </c>
      <c r="O62" s="155">
        <v>0</v>
      </c>
      <c r="P62" s="155">
        <v>0</v>
      </c>
      <c r="Q62" s="155">
        <v>0</v>
      </c>
      <c r="R62" s="155">
        <v>0</v>
      </c>
      <c r="S62" s="155">
        <v>0</v>
      </c>
    </row>
    <row r="63" spans="1:19">
      <c r="A63" s="147" t="s">
        <v>62</v>
      </c>
      <c r="B63" s="155">
        <v>-4.3869999999999996</v>
      </c>
      <c r="C63" s="155">
        <v>40.518000000000001</v>
      </c>
      <c r="D63" s="155">
        <v>61.632999999999996</v>
      </c>
      <c r="E63" s="155">
        <v>19.253000000000004</v>
      </c>
      <c r="F63" s="155">
        <v>-70</v>
      </c>
      <c r="G63" s="155">
        <v>85</v>
      </c>
      <c r="H63" s="155">
        <v>90</v>
      </c>
      <c r="I63" s="155">
        <v>93</v>
      </c>
      <c r="J63" s="155">
        <v>75</v>
      </c>
      <c r="K63" s="155">
        <v>12.16</v>
      </c>
      <c r="L63" s="155">
        <v>10.16</v>
      </c>
      <c r="M63" s="155">
        <v>34.01</v>
      </c>
      <c r="N63" s="155">
        <f>+M63+N27</f>
        <v>22.009999999999998</v>
      </c>
      <c r="O63" s="155">
        <v>13.1</v>
      </c>
      <c r="P63" s="155">
        <v>-46.9</v>
      </c>
      <c r="Q63" s="155">
        <v>-57</v>
      </c>
      <c r="R63" s="155">
        <v>-39</v>
      </c>
      <c r="S63" s="155">
        <v>4</v>
      </c>
    </row>
    <row r="64" spans="1:19">
      <c r="A64" s="148" t="s">
        <v>63</v>
      </c>
      <c r="B64" s="156">
        <v>-465.8959999999999</v>
      </c>
      <c r="C64" s="156">
        <v>431.51800000000003</v>
      </c>
      <c r="D64" s="156">
        <v>-92.879000000000005</v>
      </c>
      <c r="E64" s="156">
        <v>212.64099999999999</v>
      </c>
      <c r="F64" s="156">
        <v>-209.30000000000018</v>
      </c>
      <c r="G64" s="156">
        <v>466</v>
      </c>
      <c r="H64" s="156">
        <v>838</v>
      </c>
      <c r="I64" s="156">
        <v>765</v>
      </c>
      <c r="J64" s="156">
        <v>475</v>
      </c>
      <c r="K64" s="156">
        <v>677.05700000000002</v>
      </c>
      <c r="L64" s="156">
        <v>357.05700000000002</v>
      </c>
      <c r="M64" s="156">
        <v>458.25099999999998</v>
      </c>
      <c r="N64" s="156">
        <f>+M64+N28</f>
        <v>-300.74900000000002</v>
      </c>
      <c r="O64" s="156">
        <v>3085.4</v>
      </c>
      <c r="P64" s="156">
        <v>2942.4</v>
      </c>
      <c r="Q64" s="156">
        <v>2906</v>
      </c>
      <c r="R64" s="156">
        <v>2910</v>
      </c>
      <c r="S64" s="156">
        <v>887</v>
      </c>
    </row>
    <row r="65" spans="1:19">
      <c r="A65" s="147"/>
      <c r="B65" s="155"/>
      <c r="C65" s="155"/>
      <c r="D65" s="155"/>
      <c r="E65" s="155"/>
      <c r="F65" s="155"/>
      <c r="G65" s="155"/>
      <c r="H65" s="155"/>
      <c r="I65" s="155"/>
      <c r="J65" s="155"/>
      <c r="K65" s="155"/>
      <c r="L65" s="155"/>
      <c r="M65" s="155"/>
      <c r="N65" s="155"/>
      <c r="O65" s="155"/>
      <c r="P65" s="155"/>
      <c r="Q65" s="155"/>
      <c r="R65" s="155"/>
      <c r="S65" s="155"/>
    </row>
    <row r="66" spans="1:19">
      <c r="A66" s="148" t="s">
        <v>66</v>
      </c>
      <c r="B66" s="156">
        <v>55.577332396972508</v>
      </c>
      <c r="C66" s="156">
        <v>14.774999999999807</v>
      </c>
      <c r="D66" s="156">
        <v>24.012999999999792</v>
      </c>
      <c r="E66" s="156">
        <v>57.996999999999872</v>
      </c>
      <c r="F66" s="156">
        <v>339.20099999999945</v>
      </c>
      <c r="G66" s="156">
        <v>276</v>
      </c>
      <c r="H66" s="156">
        <v>1110</v>
      </c>
      <c r="I66" s="156">
        <v>428</v>
      </c>
      <c r="J66" s="156">
        <v>787</v>
      </c>
      <c r="K66" s="156">
        <v>75.799000000000092</v>
      </c>
      <c r="L66" s="156">
        <v>334.79900000000009</v>
      </c>
      <c r="M66" s="156">
        <v>744.98000000000013</v>
      </c>
      <c r="N66" s="156">
        <f>+M66+N30</f>
        <v>857.98000000000013</v>
      </c>
      <c r="O66" s="156">
        <v>2557.5419999999999</v>
      </c>
      <c r="P66" s="156">
        <v>3358</v>
      </c>
      <c r="Q66" s="156">
        <v>2954</v>
      </c>
      <c r="R66" s="156">
        <v>3630</v>
      </c>
      <c r="S66" s="156">
        <v>-79</v>
      </c>
    </row>
    <row r="67" spans="1:19">
      <c r="A67" s="147"/>
      <c r="B67" s="155"/>
      <c r="C67" s="155"/>
      <c r="D67" s="155"/>
      <c r="E67" s="155"/>
      <c r="F67" s="155"/>
      <c r="G67" s="155"/>
      <c r="H67" s="155"/>
      <c r="I67" s="155"/>
      <c r="J67" s="155"/>
      <c r="K67" s="155"/>
      <c r="L67" s="155"/>
      <c r="M67" s="155"/>
      <c r="N67" s="155"/>
      <c r="O67" s="155"/>
      <c r="P67" s="155"/>
      <c r="Q67" s="155"/>
      <c r="R67" s="155"/>
      <c r="S67" s="155"/>
    </row>
    <row r="68" spans="1:19">
      <c r="A68" s="148" t="s">
        <v>284</v>
      </c>
      <c r="B68" s="156">
        <v>32.92</v>
      </c>
      <c r="C68" s="156">
        <v>88.597332396972504</v>
      </c>
      <c r="D68" s="156">
        <v>88.597332396972504</v>
      </c>
      <c r="E68" s="156">
        <v>88.597332396972504</v>
      </c>
      <c r="F68" s="156">
        <v>88.597332396972504</v>
      </c>
      <c r="G68" s="156">
        <v>428</v>
      </c>
      <c r="H68" s="156">
        <v>428</v>
      </c>
      <c r="I68" s="156">
        <v>428</v>
      </c>
      <c r="J68" s="156">
        <v>428</v>
      </c>
      <c r="K68" s="156">
        <v>1238</v>
      </c>
      <c r="L68" s="156">
        <v>1238</v>
      </c>
      <c r="M68" s="156">
        <v>1238</v>
      </c>
      <c r="N68" s="156">
        <f>+M68</f>
        <v>1238</v>
      </c>
      <c r="O68" s="156">
        <v>2040</v>
      </c>
      <c r="P68" s="156">
        <v>2040</v>
      </c>
      <c r="Q68" s="156">
        <v>2040</v>
      </c>
      <c r="R68" s="156">
        <v>2040</v>
      </c>
      <c r="S68" s="156">
        <v>5702</v>
      </c>
    </row>
    <row r="69" spans="1:19">
      <c r="A69" s="147" t="s">
        <v>68</v>
      </c>
      <c r="B69" s="155">
        <v>0</v>
      </c>
      <c r="C69" s="155">
        <v>0</v>
      </c>
      <c r="D69" s="155">
        <v>0</v>
      </c>
      <c r="E69" s="155">
        <v>0</v>
      </c>
      <c r="F69" s="155">
        <v>0</v>
      </c>
      <c r="G69" s="155">
        <v>27</v>
      </c>
      <c r="H69" s="155">
        <v>34</v>
      </c>
      <c r="I69" s="155">
        <v>32</v>
      </c>
      <c r="J69" s="155">
        <v>23</v>
      </c>
      <c r="K69" s="155">
        <v>-46</v>
      </c>
      <c r="L69" s="155">
        <v>-49</v>
      </c>
      <c r="M69" s="155">
        <v>-49</v>
      </c>
      <c r="N69" s="155">
        <v>-56</v>
      </c>
      <c r="O69" s="155">
        <v>32.200000000000003</v>
      </c>
      <c r="P69" s="155">
        <v>22</v>
      </c>
      <c r="Q69" s="155">
        <v>21</v>
      </c>
      <c r="R69" s="155">
        <v>32</v>
      </c>
      <c r="S69" s="155">
        <v>19</v>
      </c>
    </row>
    <row r="70" spans="1:19">
      <c r="A70" s="148" t="s">
        <v>69</v>
      </c>
      <c r="B70" s="156">
        <v>88.597332396972504</v>
      </c>
      <c r="C70" s="156">
        <v>103.37233239697231</v>
      </c>
      <c r="D70" s="156">
        <v>112.6103323969723</v>
      </c>
      <c r="E70" s="156">
        <v>146.59433239697239</v>
      </c>
      <c r="F70" s="156">
        <v>427.79833239697194</v>
      </c>
      <c r="G70" s="156">
        <v>731</v>
      </c>
      <c r="H70" s="156">
        <v>1572</v>
      </c>
      <c r="I70" s="156">
        <v>889</v>
      </c>
      <c r="J70" s="156">
        <v>1238</v>
      </c>
      <c r="K70" s="156">
        <v>1267</v>
      </c>
      <c r="L70" s="156">
        <v>1525</v>
      </c>
      <c r="M70" s="156">
        <v>1935.7970000000007</v>
      </c>
      <c r="N70" s="156">
        <v>2040</v>
      </c>
      <c r="O70" s="156">
        <v>4629</v>
      </c>
      <c r="P70" s="156">
        <v>5420</v>
      </c>
      <c r="Q70" s="156">
        <v>5014</v>
      </c>
      <c r="R70" s="156">
        <v>5702</v>
      </c>
      <c r="S70" s="156">
        <v>5642</v>
      </c>
    </row>
    <row r="71" spans="1:19">
      <c r="L71" s="124"/>
    </row>
    <row r="72" spans="1:19">
      <c r="A72" s="130"/>
      <c r="B72" s="124"/>
      <c r="C72" s="124"/>
      <c r="D72" s="124"/>
      <c r="E72" s="124"/>
      <c r="F72" s="124"/>
      <c r="G72" s="124"/>
      <c r="H72" s="124"/>
      <c r="I72" s="124"/>
      <c r="J72" s="124"/>
      <c r="K72" s="124"/>
      <c r="L72" s="124"/>
      <c r="M72" s="124"/>
      <c r="N72" s="124"/>
      <c r="O72" s="124"/>
      <c r="P72" s="124"/>
      <c r="Q72" s="124"/>
      <c r="R72" s="124"/>
      <c r="S72" s="124"/>
    </row>
    <row r="73" spans="1:19">
      <c r="L73" s="124"/>
    </row>
    <row r="74" spans="1:19">
      <c r="L74" s="124"/>
    </row>
    <row r="75" spans="1:19">
      <c r="L75" s="124"/>
    </row>
  </sheetData>
  <pageMargins left="0.70866141732283472" right="0.70866141732283472" top="0.74803149606299213" bottom="0.74803149606299213" header="0.31496062992125984" footer="0.31496062992125984"/>
  <pageSetup scale="46" orientation="portrait" r:id="rId1"/>
  <rowBreaks count="1" manualBreakCount="1">
    <brk id="3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sheetPr>
    <pageSetUpPr fitToPage="1"/>
  </sheetPr>
  <dimension ref="A1:S18"/>
  <sheetViews>
    <sheetView showGridLines="0" view="pageBreakPreview" zoomScale="80" zoomScaleNormal="80" zoomScaleSheetLayoutView="80" workbookViewId="0"/>
  </sheetViews>
  <sheetFormatPr defaultColWidth="8.81640625" defaultRowHeight="14.5"/>
  <cols>
    <col min="1" max="1" width="57.54296875" style="131" customWidth="1"/>
    <col min="2" max="5" width="11.453125" style="131" hidden="1" customWidth="1"/>
    <col min="6" max="19" width="10.7265625" style="131" customWidth="1"/>
    <col min="20" max="16384" width="8.81640625" style="131"/>
  </cols>
  <sheetData>
    <row r="1" spans="1:19">
      <c r="A1" s="132" t="s">
        <v>273</v>
      </c>
      <c r="B1" s="132"/>
      <c r="C1" s="132"/>
      <c r="D1" s="132"/>
      <c r="E1" s="132"/>
      <c r="F1" s="132"/>
      <c r="G1" s="132"/>
    </row>
    <row r="2" spans="1:19" ht="15" thickBot="1">
      <c r="A2" s="133" t="s">
        <v>274</v>
      </c>
      <c r="B2" s="133"/>
      <c r="C2" s="133"/>
      <c r="D2" s="133"/>
      <c r="E2" s="133"/>
      <c r="F2" s="133"/>
      <c r="G2" s="133"/>
      <c r="H2" s="133"/>
      <c r="I2" s="133"/>
      <c r="J2" s="133"/>
      <c r="K2" s="133"/>
      <c r="L2" s="133"/>
      <c r="M2" s="133"/>
      <c r="N2" s="133"/>
      <c r="O2" s="133"/>
      <c r="P2" s="133"/>
      <c r="Q2" s="133"/>
      <c r="R2" s="133"/>
      <c r="S2" s="133"/>
    </row>
    <row r="3" spans="1:19" ht="15.5" thickTop="1" thickBot="1">
      <c r="A3" s="195" t="s">
        <v>230</v>
      </c>
      <c r="B3" s="151" t="s">
        <v>317</v>
      </c>
      <c r="C3" s="151" t="s">
        <v>391</v>
      </c>
      <c r="D3" s="151" t="s">
        <v>392</v>
      </c>
      <c r="E3" s="151" t="s">
        <v>393</v>
      </c>
      <c r="F3" s="151" t="s">
        <v>318</v>
      </c>
      <c r="G3" s="151" t="s">
        <v>394</v>
      </c>
      <c r="H3" s="151" t="s">
        <v>395</v>
      </c>
      <c r="I3" s="151" t="s">
        <v>396</v>
      </c>
      <c r="J3" s="151" t="s">
        <v>361</v>
      </c>
      <c r="K3" s="151" t="s">
        <v>397</v>
      </c>
      <c r="L3" s="151" t="s">
        <v>399</v>
      </c>
      <c r="M3" s="151" t="s">
        <v>437</v>
      </c>
      <c r="N3" s="151" t="s">
        <v>439</v>
      </c>
      <c r="O3" s="151" t="s">
        <v>470</v>
      </c>
      <c r="P3" s="151" t="s">
        <v>474</v>
      </c>
      <c r="Q3" s="151" t="s">
        <v>492</v>
      </c>
      <c r="R3" s="151" t="s">
        <v>495</v>
      </c>
      <c r="S3" s="151" t="s">
        <v>500</v>
      </c>
    </row>
    <row r="4" spans="1:19" ht="15" thickTop="1">
      <c r="A4" s="139" t="s">
        <v>300</v>
      </c>
      <c r="B4" s="141">
        <v>1970</v>
      </c>
      <c r="C4" s="141">
        <v>2573</v>
      </c>
      <c r="D4" s="141">
        <v>2573</v>
      </c>
      <c r="E4" s="141">
        <v>2573</v>
      </c>
      <c r="F4" s="141">
        <v>2573</v>
      </c>
      <c r="G4" s="141">
        <v>597.11699999999996</v>
      </c>
      <c r="H4" s="141">
        <v>597</v>
      </c>
      <c r="I4" s="141">
        <v>597</v>
      </c>
      <c r="J4" s="141">
        <v>597</v>
      </c>
      <c r="K4" s="141">
        <v>1442</v>
      </c>
      <c r="L4" s="141">
        <v>1442</v>
      </c>
      <c r="M4" s="141">
        <v>1442</v>
      </c>
      <c r="N4" s="141">
        <v>1442</v>
      </c>
      <c r="O4" s="141">
        <v>3237</v>
      </c>
      <c r="P4" s="141">
        <v>3237</v>
      </c>
      <c r="Q4" s="141">
        <v>3237</v>
      </c>
      <c r="R4" s="141">
        <v>3237</v>
      </c>
      <c r="S4" s="141">
        <v>8323</v>
      </c>
    </row>
    <row r="5" spans="1:19" ht="9.65" customHeight="1">
      <c r="A5" s="139"/>
      <c r="B5" s="141"/>
      <c r="C5" s="141"/>
      <c r="D5" s="141"/>
      <c r="E5" s="141"/>
      <c r="F5" s="141"/>
      <c r="G5" s="141"/>
      <c r="H5" s="141"/>
      <c r="I5" s="141"/>
      <c r="J5" s="141"/>
      <c r="K5" s="141"/>
      <c r="L5" s="141"/>
      <c r="M5" s="141"/>
      <c r="N5" s="141"/>
      <c r="O5" s="141"/>
      <c r="P5" s="141"/>
      <c r="Q5" s="141"/>
      <c r="R5" s="141"/>
      <c r="S5" s="141"/>
    </row>
    <row r="6" spans="1:19" ht="9.65" customHeight="1">
      <c r="A6" s="135" t="s">
        <v>99</v>
      </c>
      <c r="B6" s="136">
        <v>1294</v>
      </c>
      <c r="C6" s="136">
        <v>216</v>
      </c>
      <c r="D6" s="136">
        <v>545</v>
      </c>
      <c r="E6" s="136">
        <v>815</v>
      </c>
      <c r="F6" s="136">
        <v>1292</v>
      </c>
      <c r="G6" s="136">
        <v>167</v>
      </c>
      <c r="H6" s="136">
        <v>515</v>
      </c>
      <c r="I6" s="136">
        <v>748</v>
      </c>
      <c r="J6" s="136">
        <v>590</v>
      </c>
      <c r="K6" s="136">
        <v>157</v>
      </c>
      <c r="L6" s="136">
        <v>2671</v>
      </c>
      <c r="M6" s="136">
        <v>2859</v>
      </c>
      <c r="N6" s="136">
        <v>2226</v>
      </c>
      <c r="O6" s="136">
        <v>145</v>
      </c>
      <c r="P6" s="136">
        <v>238</v>
      </c>
      <c r="Q6" s="136">
        <v>293</v>
      </c>
      <c r="R6" s="136">
        <v>325</v>
      </c>
      <c r="S6" s="136">
        <v>483</v>
      </c>
    </row>
    <row r="7" spans="1:19">
      <c r="A7" s="135" t="s">
        <v>377</v>
      </c>
      <c r="B7" s="136">
        <v>-126</v>
      </c>
      <c r="C7" s="136">
        <v>115</v>
      </c>
      <c r="D7" s="136">
        <v>187</v>
      </c>
      <c r="E7" s="136">
        <v>162</v>
      </c>
      <c r="F7" s="136">
        <v>114</v>
      </c>
      <c r="G7" s="136">
        <v>114</v>
      </c>
      <c r="H7" s="136">
        <v>115</v>
      </c>
      <c r="I7" s="136">
        <v>196</v>
      </c>
      <c r="J7" s="136">
        <v>65</v>
      </c>
      <c r="K7" s="136">
        <v>34</v>
      </c>
      <c r="L7" s="136">
        <v>-172</v>
      </c>
      <c r="M7" s="136">
        <v>-233</v>
      </c>
      <c r="N7" s="136">
        <v>-472</v>
      </c>
      <c r="O7" s="136">
        <v>364</v>
      </c>
      <c r="P7" s="136">
        <v>269</v>
      </c>
      <c r="Q7" s="136">
        <v>351</v>
      </c>
      <c r="R7" s="136">
        <v>429</v>
      </c>
      <c r="S7" s="136">
        <v>149</v>
      </c>
    </row>
    <row r="8" spans="1:19">
      <c r="A8" s="158" t="s">
        <v>378</v>
      </c>
      <c r="B8" s="159">
        <v>1168</v>
      </c>
      <c r="C8" s="159">
        <v>331</v>
      </c>
      <c r="D8" s="159">
        <v>732</v>
      </c>
      <c r="E8" s="159">
        <v>977</v>
      </c>
      <c r="F8" s="159">
        <v>1406</v>
      </c>
      <c r="G8" s="159">
        <v>280</v>
      </c>
      <c r="H8" s="159">
        <v>630</v>
      </c>
      <c r="I8" s="159">
        <v>945</v>
      </c>
      <c r="J8" s="159">
        <v>655</v>
      </c>
      <c r="K8" s="159">
        <v>191</v>
      </c>
      <c r="L8" s="159">
        <v>2499</v>
      </c>
      <c r="M8" s="159">
        <v>2626</v>
      </c>
      <c r="N8" s="159">
        <v>1754</v>
      </c>
      <c r="O8" s="159">
        <v>509</v>
      </c>
      <c r="P8" s="159">
        <v>507</v>
      </c>
      <c r="Q8" s="159">
        <v>644</v>
      </c>
      <c r="R8" s="159">
        <v>754</v>
      </c>
      <c r="S8" s="159">
        <v>632</v>
      </c>
    </row>
    <row r="9" spans="1:19">
      <c r="A9" s="135"/>
      <c r="B9" s="136"/>
      <c r="C9" s="136"/>
      <c r="D9" s="136"/>
      <c r="E9" s="136"/>
      <c r="F9" s="136"/>
      <c r="G9" s="136"/>
      <c r="H9" s="136"/>
      <c r="I9" s="136"/>
      <c r="J9" s="136"/>
      <c r="K9" s="136"/>
      <c r="L9" s="136"/>
      <c r="M9" s="136"/>
      <c r="N9" s="136"/>
      <c r="O9" s="136"/>
      <c r="P9" s="136"/>
      <c r="Q9" s="136"/>
      <c r="R9" s="136"/>
      <c r="S9" s="136"/>
    </row>
    <row r="10" spans="1:19">
      <c r="A10" s="135" t="s">
        <v>301</v>
      </c>
      <c r="B10" s="136">
        <v>51</v>
      </c>
      <c r="C10" s="136">
        <v>7</v>
      </c>
      <c r="D10" s="136">
        <v>12.941000000000001</v>
      </c>
      <c r="E10" s="136">
        <v>17.440999999999999</v>
      </c>
      <c r="F10" s="136">
        <v>20</v>
      </c>
      <c r="G10" s="136">
        <v>5</v>
      </c>
      <c r="H10" s="136">
        <v>6</v>
      </c>
      <c r="I10" s="136">
        <v>11</v>
      </c>
      <c r="J10" s="136">
        <v>15</v>
      </c>
      <c r="K10" s="136">
        <v>5</v>
      </c>
      <c r="L10" s="136">
        <v>10</v>
      </c>
      <c r="M10" s="136">
        <v>15</v>
      </c>
      <c r="N10" s="136">
        <v>21</v>
      </c>
      <c r="O10" s="136">
        <v>6</v>
      </c>
      <c r="P10" s="136">
        <v>12</v>
      </c>
      <c r="Q10" s="136">
        <v>21</v>
      </c>
      <c r="R10" s="136">
        <v>30</v>
      </c>
      <c r="S10" s="136">
        <v>10</v>
      </c>
    </row>
    <row r="11" spans="1:19">
      <c r="A11" s="135" t="s">
        <v>302</v>
      </c>
      <c r="B11" s="136">
        <v>0</v>
      </c>
      <c r="C11" s="136">
        <v>0</v>
      </c>
      <c r="D11" s="136">
        <v>2000</v>
      </c>
      <c r="E11" s="136">
        <v>2000</v>
      </c>
      <c r="F11" s="136">
        <v>2000</v>
      </c>
      <c r="G11" s="136">
        <v>620</v>
      </c>
      <c r="H11" s="136">
        <v>620</v>
      </c>
      <c r="I11" s="136">
        <v>620</v>
      </c>
      <c r="J11" s="136">
        <v>620</v>
      </c>
      <c r="K11" s="136">
        <v>0</v>
      </c>
      <c r="L11" s="136">
        <v>0</v>
      </c>
      <c r="M11" s="136">
        <v>0</v>
      </c>
      <c r="N11" s="136">
        <v>0</v>
      </c>
      <c r="O11" s="136">
        <v>4310</v>
      </c>
      <c r="P11" s="136">
        <v>4303</v>
      </c>
      <c r="Q11" s="136">
        <v>4303</v>
      </c>
      <c r="R11" s="136">
        <v>4303</v>
      </c>
      <c r="S11" s="136">
        <v>0</v>
      </c>
    </row>
    <row r="12" spans="1:19">
      <c r="A12" s="135" t="s">
        <v>303</v>
      </c>
      <c r="B12" s="136">
        <v>-615</v>
      </c>
      <c r="C12" s="136">
        <v>0</v>
      </c>
      <c r="D12" s="136">
        <v>-59</v>
      </c>
      <c r="E12" s="136">
        <v>-94</v>
      </c>
      <c r="F12" s="136">
        <v>-5400</v>
      </c>
      <c r="G12" s="136">
        <v>0</v>
      </c>
      <c r="H12" s="136">
        <v>0</v>
      </c>
      <c r="I12" s="136">
        <v>0</v>
      </c>
      <c r="J12" s="136">
        <v>0</v>
      </c>
      <c r="K12" s="136">
        <v>0</v>
      </c>
      <c r="L12" s="136">
        <v>0</v>
      </c>
      <c r="M12" s="136">
        <v>0</v>
      </c>
      <c r="N12" s="136">
        <v>0</v>
      </c>
      <c r="O12" s="136">
        <v>0</v>
      </c>
      <c r="P12" s="136">
        <v>0</v>
      </c>
      <c r="Q12" s="136">
        <v>0</v>
      </c>
      <c r="R12" s="136">
        <v>-1</v>
      </c>
      <c r="S12" s="136">
        <v>0</v>
      </c>
    </row>
    <row r="13" spans="1:19">
      <c r="A13" s="135" t="s">
        <v>340</v>
      </c>
      <c r="B13" s="136"/>
      <c r="C13" s="136"/>
      <c r="D13" s="136"/>
      <c r="E13" s="136"/>
      <c r="F13" s="136"/>
      <c r="G13" s="136"/>
      <c r="H13" s="136">
        <v>-438</v>
      </c>
      <c r="I13" s="136">
        <v>-438</v>
      </c>
      <c r="J13" s="136">
        <v>-438</v>
      </c>
      <c r="K13" s="136">
        <v>0</v>
      </c>
      <c r="L13" s="136">
        <v>0</v>
      </c>
      <c r="M13" s="136">
        <v>0</v>
      </c>
      <c r="N13" s="136"/>
      <c r="O13" s="136">
        <v>0</v>
      </c>
      <c r="P13" s="136">
        <v>0</v>
      </c>
      <c r="Q13" s="136">
        <v>0</v>
      </c>
      <c r="R13" s="136">
        <v>0</v>
      </c>
      <c r="S13" s="136">
        <v>0</v>
      </c>
    </row>
    <row r="14" spans="1:19">
      <c r="A14" s="135" t="s">
        <v>455</v>
      </c>
      <c r="B14" s="136">
        <v>-1</v>
      </c>
      <c r="C14" s="136">
        <v>0</v>
      </c>
      <c r="D14" s="136">
        <v>-0.88300000000000001</v>
      </c>
      <c r="E14" s="136">
        <v>-0.88300000000000001</v>
      </c>
      <c r="F14" s="136">
        <v>-0.88300000000000001</v>
      </c>
      <c r="G14" s="136">
        <v>0</v>
      </c>
      <c r="H14" s="136">
        <v>0</v>
      </c>
      <c r="I14" s="136">
        <v>0</v>
      </c>
      <c r="J14" s="136">
        <v>-7</v>
      </c>
      <c r="K14" s="136">
        <v>0</v>
      </c>
      <c r="L14" s="136">
        <v>0</v>
      </c>
      <c r="M14" s="136">
        <v>0</v>
      </c>
      <c r="N14" s="136">
        <v>2</v>
      </c>
      <c r="O14" s="136">
        <v>0</v>
      </c>
      <c r="P14" s="136">
        <v>0</v>
      </c>
      <c r="Q14" s="136">
        <v>-1</v>
      </c>
      <c r="R14" s="136">
        <v>0</v>
      </c>
      <c r="S14" s="136">
        <v>0</v>
      </c>
    </row>
    <row r="15" spans="1:19">
      <c r="A15" s="188" t="s">
        <v>453</v>
      </c>
      <c r="B15" s="136"/>
      <c r="C15" s="136"/>
      <c r="D15" s="136"/>
      <c r="E15" s="136"/>
      <c r="F15" s="136"/>
      <c r="G15" s="136"/>
      <c r="H15" s="136"/>
      <c r="I15" s="136"/>
      <c r="J15" s="136"/>
      <c r="K15" s="136"/>
      <c r="L15" s="136"/>
      <c r="M15" s="136"/>
      <c r="N15" s="136">
        <v>18</v>
      </c>
      <c r="O15" s="136">
        <v>0</v>
      </c>
      <c r="P15" s="136">
        <v>0</v>
      </c>
      <c r="Q15" s="136">
        <v>0</v>
      </c>
      <c r="R15" s="136">
        <v>0</v>
      </c>
      <c r="S15" s="136">
        <v>0</v>
      </c>
    </row>
    <row r="16" spans="1:19">
      <c r="A16" s="158" t="s">
        <v>304</v>
      </c>
      <c r="B16" s="159">
        <v>2573</v>
      </c>
      <c r="C16" s="159">
        <v>2910</v>
      </c>
      <c r="D16" s="159">
        <v>5258.058</v>
      </c>
      <c r="E16" s="159">
        <v>5472.558</v>
      </c>
      <c r="F16" s="159">
        <v>597.11699999999996</v>
      </c>
      <c r="G16" s="159">
        <v>1502.117</v>
      </c>
      <c r="H16" s="159">
        <v>1416</v>
      </c>
      <c r="I16" s="159">
        <v>1735</v>
      </c>
      <c r="J16" s="159">
        <v>1442</v>
      </c>
      <c r="K16" s="159">
        <v>1638</v>
      </c>
      <c r="L16" s="159">
        <v>3951</v>
      </c>
      <c r="M16" s="159">
        <v>4082</v>
      </c>
      <c r="N16" s="159">
        <v>3237</v>
      </c>
      <c r="O16" s="159">
        <v>8061</v>
      </c>
      <c r="P16" s="159">
        <v>8059</v>
      </c>
      <c r="Q16" s="159">
        <v>8204</v>
      </c>
      <c r="R16" s="159">
        <v>8323</v>
      </c>
      <c r="S16" s="159">
        <v>8965</v>
      </c>
    </row>
    <row r="17" spans="1:19">
      <c r="A17" s="122"/>
      <c r="B17" s="122"/>
      <c r="C17" s="122"/>
      <c r="D17" s="124"/>
      <c r="E17" s="122"/>
      <c r="F17" s="124"/>
      <c r="G17" s="122"/>
      <c r="N17" s="214"/>
      <c r="O17" s="214"/>
      <c r="S17" s="214"/>
    </row>
    <row r="18" spans="1:19">
      <c r="A18" s="135"/>
      <c r="B18" s="136"/>
      <c r="C18" s="136"/>
      <c r="D18" s="136"/>
      <c r="E18" s="136"/>
      <c r="F18" s="136"/>
      <c r="G18" s="136"/>
    </row>
  </sheetData>
  <phoneticPr fontId="25" type="noConversion"/>
  <pageMargins left="0.70866141732283472" right="0.70866141732283472" top="0.74803149606299213" bottom="0.74803149606299213" header="0.31496062992125984" footer="0.31496062992125984"/>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6708914A6F542A39C36F412FE1940" ma:contentTypeVersion="14" ma:contentTypeDescription="Create a new document." ma:contentTypeScope="" ma:versionID="1b4f26d68ba3545afd54a83d0533f814">
  <xsd:schema xmlns:xsd="http://www.w3.org/2001/XMLSchema" xmlns:xs="http://www.w3.org/2001/XMLSchema" xmlns:p="http://schemas.microsoft.com/office/2006/metadata/properties" xmlns:ns2="efe71b3e-3394-4b2d-ba96-6201aa7d9c74" xmlns:ns3="253e763e-f04d-4954-bb22-86a6b8e9c4cb" targetNamespace="http://schemas.microsoft.com/office/2006/metadata/properties" ma:root="true" ma:fieldsID="d5e85d21fc95caece5c8a4ed3fa4e5c0" ns2:_="" ns3:_="">
    <xsd:import namespace="efe71b3e-3394-4b2d-ba96-6201aa7d9c74"/>
    <xsd:import namespace="253e763e-f04d-4954-bb22-86a6b8e9c4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71b3e-3394-4b2d-ba96-6201aa7d9c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7ac11-8413-4261-8127-86214a3cd020}" ma:internalName="TaxCatchAll" ma:showField="CatchAllData" ma:web="efe71b3e-3394-4b2d-ba96-6201aa7d9c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53e763e-f04d-4954-bb22-86a6b8e9c4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056dd3b-dd4d-4a4a-ba42-f667b5a2ec8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3e763e-f04d-4954-bb22-86a6b8e9c4cb">
      <Terms xmlns="http://schemas.microsoft.com/office/infopath/2007/PartnerControls"/>
    </lcf76f155ced4ddcb4097134ff3c332f>
    <TaxCatchAll xmlns="efe71b3e-3394-4b2d-ba96-6201aa7d9c74" xsi:nil="true"/>
  </documentManagement>
</p:properties>
</file>

<file path=customXml/itemProps1.xml><?xml version="1.0" encoding="utf-8"?>
<ds:datastoreItem xmlns:ds="http://schemas.openxmlformats.org/officeDocument/2006/customXml" ds:itemID="{4AC5F22D-3984-486B-AC7B-6F4260EA47BF}"/>
</file>

<file path=customXml/itemProps2.xml><?xml version="1.0" encoding="utf-8"?>
<ds:datastoreItem xmlns:ds="http://schemas.openxmlformats.org/officeDocument/2006/customXml" ds:itemID="{B838C38A-FBBF-480F-8424-24F384B74320}"/>
</file>

<file path=customXml/itemProps3.xml><?xml version="1.0" encoding="utf-8"?>
<ds:datastoreItem xmlns:ds="http://schemas.openxmlformats.org/officeDocument/2006/customXml" ds:itemID="{70AE3582-836C-49EB-96D9-E47054D670E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22</vt:i4>
      </vt:variant>
    </vt:vector>
  </HeadingPairs>
  <TitlesOfParts>
    <vt:vector size="48" baseType="lpstr">
      <vt:lpstr>NEW IB6-IB8</vt:lpstr>
      <vt:lpstr>IB9</vt:lpstr>
      <vt:lpstr>IB10</vt:lpstr>
      <vt:lpstr>Content</vt:lpstr>
      <vt:lpstr>1 FO Q</vt:lpstr>
      <vt:lpstr>2 IS Q</vt:lpstr>
      <vt:lpstr>3 BS COND Q</vt:lpstr>
      <vt:lpstr>4 CF Q</vt:lpstr>
      <vt:lpstr>5 EQ Q</vt:lpstr>
      <vt:lpstr>6 KPI Q</vt:lpstr>
      <vt:lpstr>7 ND Q</vt:lpstr>
      <vt:lpstr>8 CE Q</vt:lpstr>
      <vt:lpstr>9 VCB</vt:lpstr>
      <vt:lpstr>10 Adjusted </vt:lpstr>
      <vt:lpstr>11 Allente</vt:lpstr>
      <vt:lpstr>Full year historic data --&gt;&gt;</vt:lpstr>
      <vt:lpstr>12 IS FY</vt:lpstr>
      <vt:lpstr>13 BS FY</vt:lpstr>
      <vt:lpstr>14 EQ FY</vt:lpstr>
      <vt:lpstr>15 CF FY</vt:lpstr>
      <vt:lpstr>Other information --&gt;&gt;</vt:lpstr>
      <vt:lpstr>16 IS Restatement</vt:lpstr>
      <vt:lpstr>17 IS FY old</vt:lpstr>
      <vt:lpstr>Sheet1</vt:lpstr>
      <vt:lpstr>IB6-IB8</vt:lpstr>
      <vt:lpstr>NENT P KPI</vt:lpstr>
      <vt:lpstr>'1 FO Q'!Print_Area</vt:lpstr>
      <vt:lpstr>'10 Adjusted '!Print_Area</vt:lpstr>
      <vt:lpstr>'11 Allente'!Print_Area</vt:lpstr>
      <vt:lpstr>'12 IS FY'!Print_Area</vt:lpstr>
      <vt:lpstr>'13 BS FY'!Print_Area</vt:lpstr>
      <vt:lpstr>'14 EQ FY'!Print_Area</vt:lpstr>
      <vt:lpstr>'15 CF FY'!Print_Area</vt:lpstr>
      <vt:lpstr>'16 IS Restatement'!Print_Area</vt:lpstr>
      <vt:lpstr>'17 IS FY old'!Print_Area</vt:lpstr>
      <vt:lpstr>'2 IS Q'!Print_Area</vt:lpstr>
      <vt:lpstr>'3 BS COND Q'!Print_Area</vt:lpstr>
      <vt:lpstr>'4 CF Q'!Print_Area</vt:lpstr>
      <vt:lpstr>'5 EQ Q'!Print_Area</vt:lpstr>
      <vt:lpstr>'6 KPI Q'!Print_Area</vt:lpstr>
      <vt:lpstr>'7 ND Q'!Print_Area</vt:lpstr>
      <vt:lpstr>'8 CE Q'!Print_Area</vt:lpstr>
      <vt:lpstr>'9 VCB'!Print_Area</vt:lpstr>
      <vt:lpstr>Content!Print_Area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Joel Gedin</cp:lastModifiedBy>
  <cp:lastPrinted>2020-06-25T17:28:19Z</cp:lastPrinted>
  <dcterms:created xsi:type="dcterms:W3CDTF">2016-07-06T07:05:05Z</dcterms:created>
  <dcterms:modified xsi:type="dcterms:W3CDTF">2022-04-25T14:12:10Z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342515-a914-45b6-b96d-fadbf7d23e75_Enabled">
    <vt:lpwstr>True</vt:lpwstr>
  </property>
  <property fmtid="{D5CDD505-2E9C-101B-9397-08002B2CF9AE}" pid="3" name="MSIP_Label_60342515-a914-45b6-b96d-fadbf7d23e75_SiteId">
    <vt:lpwstr>1f8f841a-57bd-4a61-8f2c-aaa6507ce83b</vt:lpwstr>
  </property>
  <property fmtid="{D5CDD505-2E9C-101B-9397-08002B2CF9AE}" pid="4" name="MSIP_Label_60342515-a914-45b6-b96d-fadbf7d23e75_Owner">
    <vt:lpwstr>Niclas.Rosenkvist@nentgroup.com</vt:lpwstr>
  </property>
  <property fmtid="{D5CDD505-2E9C-101B-9397-08002B2CF9AE}" pid="5" name="MSIP_Label_60342515-a914-45b6-b96d-fadbf7d23e75_SetDate">
    <vt:lpwstr>2020-06-25T16:33:39.2590196Z</vt:lpwstr>
  </property>
  <property fmtid="{D5CDD505-2E9C-101B-9397-08002B2CF9AE}" pid="6" name="MSIP_Label_60342515-a914-45b6-b96d-fadbf7d23e75_Name">
    <vt:lpwstr>Unrestricted</vt:lpwstr>
  </property>
  <property fmtid="{D5CDD505-2E9C-101B-9397-08002B2CF9AE}" pid="7" name="MSIP_Label_60342515-a914-45b6-b96d-fadbf7d23e75_Application">
    <vt:lpwstr>Microsoft Azure Information Protection</vt:lpwstr>
  </property>
  <property fmtid="{D5CDD505-2E9C-101B-9397-08002B2CF9AE}" pid="8" name="MSIP_Label_60342515-a914-45b6-b96d-fadbf7d23e75_Extended_MSFT_Method">
    <vt:lpwstr>Manual</vt:lpwstr>
  </property>
  <property fmtid="{D5CDD505-2E9C-101B-9397-08002B2CF9AE}" pid="9" name="Sensitivity">
    <vt:lpwstr>Unrestricted</vt:lpwstr>
  </property>
  <property fmtid="{D5CDD505-2E9C-101B-9397-08002B2CF9AE}" pid="10" name="ContentTypeId">
    <vt:lpwstr>0x01010020E6708914A6F542A39C36F412FE1940</vt:lpwstr>
  </property>
</Properties>
</file>